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ominiomep\compartidas\Control de Tramites DECEP\CARPETA TODOS LOS CHUNCHES EMERGENCIA\AÑO 2020\LIQUIDACIONES\12-DICIEMBRE\31-12-2020\LIQUIDACIONES\"/>
    </mc:Choice>
  </mc:AlternateContent>
  <bookViews>
    <workbookView xWindow="-120" yWindow="-120" windowWidth="20730" windowHeight="11160" activeTab="2"/>
  </bookViews>
  <sheets>
    <sheet name="Liquidacion General Int " sheetId="1" r:id="rId1"/>
    <sheet name="Liquidacion por Partida" sheetId="2" r:id="rId2"/>
    <sheet name="Liquidacion por SubPartida" sheetId="3" r:id="rId3"/>
  </sheets>
  <externalReferences>
    <externalReference r:id="rId4"/>
  </externalReferences>
  <definedNames>
    <definedName name="_xlnm._FilterDatabase" localSheetId="0" hidden="1">'Liquidacion General Int '!$A$9:$X$736</definedName>
    <definedName name="_xlnm._FilterDatabase" localSheetId="1" hidden="1">'Liquidacion por Partida'!$A$9:$X$669</definedName>
    <definedName name="_xlnm._FilterDatabase" localSheetId="2" hidden="1">'Liquidacion por SubPartida'!$A$9:$Y$768</definedName>
    <definedName name="_xlnm.Print_Titles" localSheetId="0">'Liquidacion General Int '!$1:$9</definedName>
    <definedName name="_xlnm.Print_Titles" localSheetId="1">'Liquidacion por Partida'!$1:$9</definedName>
    <definedName name="_xlnm.Print_Titles" localSheetId="2">'Liquidacion por SubPartida'!$1:$9</definedName>
    <definedName name="programa">[1]Datos!$A$3:$A$15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25" i="1" l="1"/>
  <c r="J575" i="1"/>
  <c r="J734" i="1"/>
  <c r="U768" i="3"/>
  <c r="T768" i="3"/>
  <c r="S768" i="3"/>
  <c r="R768" i="3"/>
  <c r="Q768" i="3"/>
  <c r="P768" i="3"/>
  <c r="O768" i="3"/>
  <c r="N768" i="3"/>
  <c r="M768" i="3"/>
  <c r="L768" i="3"/>
  <c r="K768" i="3"/>
  <c r="J768" i="3"/>
  <c r="W767" i="3"/>
  <c r="V767" i="3"/>
  <c r="U766" i="3"/>
  <c r="T766" i="3"/>
  <c r="S766" i="3"/>
  <c r="R766" i="3"/>
  <c r="Q766" i="3"/>
  <c r="P766" i="3"/>
  <c r="O766" i="3"/>
  <c r="N766" i="3"/>
  <c r="M766" i="3"/>
  <c r="L766" i="3"/>
  <c r="K766" i="3"/>
  <c r="J766" i="3"/>
  <c r="W765" i="3"/>
  <c r="V765" i="3"/>
  <c r="W764" i="3"/>
  <c r="V764" i="3"/>
  <c r="W763" i="3"/>
  <c r="V763" i="3"/>
  <c r="W762" i="3"/>
  <c r="V762" i="3"/>
  <c r="U761" i="3"/>
  <c r="T761" i="3"/>
  <c r="S761" i="3"/>
  <c r="R761" i="3"/>
  <c r="Q761" i="3"/>
  <c r="P761" i="3"/>
  <c r="O761" i="3"/>
  <c r="N761" i="3"/>
  <c r="M761" i="3"/>
  <c r="L761" i="3"/>
  <c r="K761" i="3"/>
  <c r="J761" i="3"/>
  <c r="W760" i="3"/>
  <c r="V760" i="3"/>
  <c r="U759" i="3"/>
  <c r="T759" i="3"/>
  <c r="S759" i="3"/>
  <c r="R759" i="3"/>
  <c r="Q759" i="3"/>
  <c r="P759" i="3"/>
  <c r="O759" i="3"/>
  <c r="N759" i="3"/>
  <c r="M759" i="3"/>
  <c r="L759" i="3"/>
  <c r="K759" i="3"/>
  <c r="J759" i="3"/>
  <c r="W758" i="3"/>
  <c r="V758" i="3"/>
  <c r="W756" i="3"/>
  <c r="V756" i="3"/>
  <c r="W755" i="3"/>
  <c r="V755" i="3"/>
  <c r="W752" i="3"/>
  <c r="V752" i="3"/>
  <c r="W751" i="3"/>
  <c r="V751" i="3"/>
  <c r="W750" i="3"/>
  <c r="V750" i="3"/>
  <c r="U748" i="3"/>
  <c r="T748" i="3"/>
  <c r="S748" i="3"/>
  <c r="R748" i="3"/>
  <c r="Q748" i="3"/>
  <c r="P748" i="3"/>
  <c r="O748" i="3"/>
  <c r="N748" i="3"/>
  <c r="M748" i="3"/>
  <c r="L748" i="3"/>
  <c r="K748" i="3"/>
  <c r="J748" i="3"/>
  <c r="W747" i="3"/>
  <c r="V747" i="3"/>
  <c r="U746" i="3"/>
  <c r="T746" i="3"/>
  <c r="S746" i="3"/>
  <c r="R746" i="3"/>
  <c r="Q746" i="3"/>
  <c r="P746" i="3"/>
  <c r="O746" i="3"/>
  <c r="N746" i="3"/>
  <c r="M746" i="3"/>
  <c r="L746" i="3"/>
  <c r="K746" i="3"/>
  <c r="J746" i="3"/>
  <c r="W745" i="3"/>
  <c r="V745" i="3"/>
  <c r="X745" i="3" s="1"/>
  <c r="W744" i="3"/>
  <c r="V744" i="3"/>
  <c r="W743" i="3"/>
  <c r="V743" i="3"/>
  <c r="W742" i="3"/>
  <c r="V742" i="3"/>
  <c r="W741" i="3"/>
  <c r="V741" i="3"/>
  <c r="W740" i="3"/>
  <c r="V740" i="3"/>
  <c r="W739" i="3"/>
  <c r="V739" i="3"/>
  <c r="W738" i="3"/>
  <c r="V738" i="3"/>
  <c r="U737" i="3"/>
  <c r="T737" i="3"/>
  <c r="S737" i="3"/>
  <c r="R737" i="3"/>
  <c r="Q737" i="3"/>
  <c r="P737" i="3"/>
  <c r="O737" i="3"/>
  <c r="N737" i="3"/>
  <c r="M737" i="3"/>
  <c r="L737" i="3"/>
  <c r="K737" i="3"/>
  <c r="J737" i="3"/>
  <c r="W736" i="3"/>
  <c r="V736" i="3"/>
  <c r="X736" i="3" s="1"/>
  <c r="W735" i="3"/>
  <c r="V735" i="3"/>
  <c r="W734" i="3"/>
  <c r="V734" i="3"/>
  <c r="W733" i="3"/>
  <c r="V733" i="3"/>
  <c r="W732" i="3"/>
  <c r="V732" i="3"/>
  <c r="W731" i="3"/>
  <c r="V731" i="3"/>
  <c r="U730" i="3"/>
  <c r="T730" i="3"/>
  <c r="S730" i="3"/>
  <c r="R730" i="3"/>
  <c r="Q730" i="3"/>
  <c r="P730" i="3"/>
  <c r="O730" i="3"/>
  <c r="N730" i="3"/>
  <c r="M730" i="3"/>
  <c r="L730" i="3"/>
  <c r="K730" i="3"/>
  <c r="J730" i="3"/>
  <c r="W729" i="3"/>
  <c r="V729" i="3"/>
  <c r="X729" i="3" s="1"/>
  <c r="W727" i="3"/>
  <c r="V727" i="3"/>
  <c r="W726" i="3"/>
  <c r="V726" i="3"/>
  <c r="U725" i="3"/>
  <c r="T725" i="3"/>
  <c r="S725" i="3"/>
  <c r="R725" i="3"/>
  <c r="Q725" i="3"/>
  <c r="P725" i="3"/>
  <c r="O725" i="3"/>
  <c r="N725" i="3"/>
  <c r="M725" i="3"/>
  <c r="L725" i="3"/>
  <c r="K725" i="3"/>
  <c r="J725" i="3"/>
  <c r="W724" i="3"/>
  <c r="V724" i="3"/>
  <c r="W723" i="3"/>
  <c r="V723" i="3"/>
  <c r="W722" i="3"/>
  <c r="V722" i="3"/>
  <c r="W721" i="3"/>
  <c r="V721" i="3"/>
  <c r="W720" i="3"/>
  <c r="V720" i="3"/>
  <c r="W719" i="3"/>
  <c r="V719" i="3"/>
  <c r="W718" i="3"/>
  <c r="V718" i="3"/>
  <c r="W717" i="3"/>
  <c r="V717" i="3"/>
  <c r="X717" i="3" s="1"/>
  <c r="U716" i="3"/>
  <c r="T716" i="3"/>
  <c r="S716" i="3"/>
  <c r="R716" i="3"/>
  <c r="Q716" i="3"/>
  <c r="P716" i="3"/>
  <c r="O716" i="3"/>
  <c r="N716" i="3"/>
  <c r="M716" i="3"/>
  <c r="L716" i="3"/>
  <c r="K716" i="3"/>
  <c r="J716" i="3"/>
  <c r="W715" i="3"/>
  <c r="V715" i="3"/>
  <c r="W714" i="3"/>
  <c r="V714" i="3"/>
  <c r="X714" i="3" s="1"/>
  <c r="W713" i="3"/>
  <c r="V713" i="3"/>
  <c r="W712" i="3"/>
  <c r="V712" i="3"/>
  <c r="W711" i="3"/>
  <c r="V711" i="3"/>
  <c r="W710" i="3"/>
  <c r="V710" i="3"/>
  <c r="W709" i="3"/>
  <c r="V709" i="3"/>
  <c r="W708" i="3"/>
  <c r="V708" i="3"/>
  <c r="W707" i="3"/>
  <c r="V707" i="3"/>
  <c r="W706" i="3"/>
  <c r="V706" i="3"/>
  <c r="W705" i="3"/>
  <c r="V705" i="3"/>
  <c r="U704" i="3"/>
  <c r="T704" i="3"/>
  <c r="S704" i="3"/>
  <c r="R704" i="3"/>
  <c r="Q704" i="3"/>
  <c r="P704" i="3"/>
  <c r="O704" i="3"/>
  <c r="N704" i="3"/>
  <c r="M704" i="3"/>
  <c r="L704" i="3"/>
  <c r="K704" i="3"/>
  <c r="J704" i="3"/>
  <c r="W703" i="3"/>
  <c r="V703" i="3"/>
  <c r="X703" i="3" s="1"/>
  <c r="W702" i="3"/>
  <c r="V702" i="3"/>
  <c r="W701" i="3"/>
  <c r="V701" i="3"/>
  <c r="W700" i="3"/>
  <c r="V700" i="3"/>
  <c r="W699" i="3"/>
  <c r="V699" i="3"/>
  <c r="X699" i="3" s="1"/>
  <c r="U697" i="3"/>
  <c r="T697" i="3"/>
  <c r="S697" i="3"/>
  <c r="R697" i="3"/>
  <c r="Q697" i="3"/>
  <c r="P697" i="3"/>
  <c r="O697" i="3"/>
  <c r="N697" i="3"/>
  <c r="M697" i="3"/>
  <c r="L697" i="3"/>
  <c r="K697" i="3"/>
  <c r="J697" i="3"/>
  <c r="W696" i="3"/>
  <c r="V696" i="3"/>
  <c r="W695" i="3"/>
  <c r="V695" i="3"/>
  <c r="X695" i="3" s="1"/>
  <c r="W694" i="3"/>
  <c r="V694" i="3"/>
  <c r="W693" i="3"/>
  <c r="V693" i="3"/>
  <c r="W692" i="3"/>
  <c r="V692" i="3"/>
  <c r="W691" i="3"/>
  <c r="V691" i="3"/>
  <c r="W690" i="3"/>
  <c r="V690" i="3"/>
  <c r="W689" i="3"/>
  <c r="V689" i="3"/>
  <c r="W688" i="3"/>
  <c r="V688" i="3"/>
  <c r="W687" i="3"/>
  <c r="V687" i="3"/>
  <c r="W686" i="3"/>
  <c r="V686" i="3"/>
  <c r="W685" i="3"/>
  <c r="V685" i="3"/>
  <c r="W684" i="3"/>
  <c r="V684" i="3"/>
  <c r="U683" i="3"/>
  <c r="T683" i="3"/>
  <c r="S683" i="3"/>
  <c r="R683" i="3"/>
  <c r="Q683" i="3"/>
  <c r="P683" i="3"/>
  <c r="O683" i="3"/>
  <c r="N683" i="3"/>
  <c r="M683" i="3"/>
  <c r="L683" i="3"/>
  <c r="K683" i="3"/>
  <c r="J683" i="3"/>
  <c r="W682" i="3"/>
  <c r="V682" i="3"/>
  <c r="U681" i="3"/>
  <c r="T681" i="3"/>
  <c r="S681" i="3"/>
  <c r="R681" i="3"/>
  <c r="Q681" i="3"/>
  <c r="P681" i="3"/>
  <c r="O681" i="3"/>
  <c r="N681" i="3"/>
  <c r="M681" i="3"/>
  <c r="L681" i="3"/>
  <c r="K681" i="3"/>
  <c r="J681" i="3"/>
  <c r="W680" i="3"/>
  <c r="V680" i="3"/>
  <c r="U679" i="3"/>
  <c r="T679" i="3"/>
  <c r="S679" i="3"/>
  <c r="R679" i="3"/>
  <c r="Q679" i="3"/>
  <c r="P679" i="3"/>
  <c r="O679" i="3"/>
  <c r="N679" i="3"/>
  <c r="M679" i="3"/>
  <c r="L679" i="3"/>
  <c r="K679" i="3"/>
  <c r="J679" i="3"/>
  <c r="W678" i="3"/>
  <c r="V678" i="3"/>
  <c r="W676" i="3"/>
  <c r="V676" i="3"/>
  <c r="W675" i="3"/>
  <c r="V675" i="3"/>
  <c r="W674" i="3"/>
  <c r="V674" i="3"/>
  <c r="W673" i="3"/>
  <c r="V673" i="3"/>
  <c r="W672" i="3"/>
  <c r="V672" i="3"/>
  <c r="W671" i="3"/>
  <c r="V671" i="3"/>
  <c r="W670" i="3"/>
  <c r="V670" i="3"/>
  <c r="W669" i="3"/>
  <c r="V669" i="3"/>
  <c r="X669" i="3" s="1"/>
  <c r="W667" i="3"/>
  <c r="V667" i="3"/>
  <c r="W666" i="3"/>
  <c r="V666" i="3"/>
  <c r="W665" i="3"/>
  <c r="V665" i="3"/>
  <c r="X665" i="3" s="1"/>
  <c r="W664" i="3"/>
  <c r="V664" i="3"/>
  <c r="W663" i="3"/>
  <c r="V663" i="3"/>
  <c r="W662" i="3"/>
  <c r="V662" i="3"/>
  <c r="W661" i="3"/>
  <c r="V661" i="3"/>
  <c r="W659" i="3"/>
  <c r="V659" i="3"/>
  <c r="W658" i="3"/>
  <c r="V658" i="3"/>
  <c r="W657" i="3"/>
  <c r="V657" i="3"/>
  <c r="W656" i="3"/>
  <c r="V656" i="3"/>
  <c r="W655" i="3"/>
  <c r="V655" i="3"/>
  <c r="W654" i="3"/>
  <c r="V654" i="3"/>
  <c r="W653" i="3"/>
  <c r="V653" i="3"/>
  <c r="W652" i="3"/>
  <c r="V652" i="3"/>
  <c r="W651" i="3"/>
  <c r="V651" i="3"/>
  <c r="W650" i="3"/>
  <c r="V650" i="3"/>
  <c r="W649" i="3"/>
  <c r="V649" i="3"/>
  <c r="W648" i="3"/>
  <c r="V648" i="3"/>
  <c r="W647" i="3"/>
  <c r="V647" i="3"/>
  <c r="W646" i="3"/>
  <c r="V646" i="3"/>
  <c r="W645" i="3"/>
  <c r="V645" i="3"/>
  <c r="W644" i="3"/>
  <c r="V644" i="3"/>
  <c r="W643" i="3"/>
  <c r="V643" i="3"/>
  <c r="W642" i="3"/>
  <c r="V642" i="3"/>
  <c r="W641" i="3"/>
  <c r="V641" i="3"/>
  <c r="W640" i="3"/>
  <c r="V640" i="3"/>
  <c r="W639" i="3"/>
  <c r="V639" i="3"/>
  <c r="W636" i="3"/>
  <c r="V636" i="3"/>
  <c r="W635" i="3"/>
  <c r="V635" i="3"/>
  <c r="W634" i="3"/>
  <c r="V634" i="3"/>
  <c r="W633" i="3"/>
  <c r="V633" i="3"/>
  <c r="W632" i="3"/>
  <c r="V632" i="3"/>
  <c r="W629" i="3"/>
  <c r="V629" i="3"/>
  <c r="W628" i="3"/>
  <c r="V628" i="3"/>
  <c r="W627" i="3"/>
  <c r="V627" i="3"/>
  <c r="W626" i="3"/>
  <c r="V626" i="3"/>
  <c r="W625" i="3"/>
  <c r="V625" i="3"/>
  <c r="W624" i="3"/>
  <c r="V624" i="3"/>
  <c r="W623" i="3"/>
  <c r="V623" i="3"/>
  <c r="W622" i="3"/>
  <c r="V622" i="3"/>
  <c r="W621" i="3"/>
  <c r="V621" i="3"/>
  <c r="W619" i="3"/>
  <c r="V619" i="3"/>
  <c r="W618" i="3"/>
  <c r="V618" i="3"/>
  <c r="W617" i="3"/>
  <c r="V617" i="3"/>
  <c r="W616" i="3"/>
  <c r="V616" i="3"/>
  <c r="W615" i="3"/>
  <c r="V615" i="3"/>
  <c r="W614" i="3"/>
  <c r="V614" i="3"/>
  <c r="W613" i="3"/>
  <c r="V613" i="3"/>
  <c r="W612" i="3"/>
  <c r="V612" i="3"/>
  <c r="W611" i="3"/>
  <c r="V611" i="3"/>
  <c r="W610" i="3"/>
  <c r="V610" i="3"/>
  <c r="W609" i="3"/>
  <c r="V609" i="3"/>
  <c r="W608" i="3"/>
  <c r="V608" i="3"/>
  <c r="W606" i="3"/>
  <c r="V606" i="3"/>
  <c r="W605" i="3"/>
  <c r="V605" i="3"/>
  <c r="W604" i="3"/>
  <c r="V604" i="3"/>
  <c r="W603" i="3"/>
  <c r="V603" i="3"/>
  <c r="W602" i="3"/>
  <c r="V602" i="3"/>
  <c r="W601" i="3"/>
  <c r="V601" i="3"/>
  <c r="W600" i="3"/>
  <c r="V600" i="3"/>
  <c r="W599" i="3"/>
  <c r="V599" i="3"/>
  <c r="W598" i="3"/>
  <c r="V598" i="3"/>
  <c r="W597" i="3"/>
  <c r="V597" i="3"/>
  <c r="W596" i="3"/>
  <c r="V596" i="3"/>
  <c r="W595" i="3"/>
  <c r="V595" i="3"/>
  <c r="W594" i="3"/>
  <c r="V594" i="3"/>
  <c r="W593" i="3"/>
  <c r="V593" i="3"/>
  <c r="W592" i="3"/>
  <c r="V592" i="3"/>
  <c r="W591" i="3"/>
  <c r="V591" i="3"/>
  <c r="W590" i="3"/>
  <c r="V590" i="3"/>
  <c r="W589" i="3"/>
  <c r="V589" i="3"/>
  <c r="W588" i="3"/>
  <c r="V588" i="3"/>
  <c r="W587" i="3"/>
  <c r="V587" i="3"/>
  <c r="W585" i="3"/>
  <c r="V585" i="3"/>
  <c r="W583" i="3"/>
  <c r="V583" i="3"/>
  <c r="W582" i="3"/>
  <c r="V582" i="3"/>
  <c r="W581" i="3"/>
  <c r="V581" i="3"/>
  <c r="W580" i="3"/>
  <c r="V580" i="3"/>
  <c r="W579" i="3"/>
  <c r="V579" i="3"/>
  <c r="W578" i="3"/>
  <c r="V578" i="3"/>
  <c r="W577" i="3"/>
  <c r="V577" i="3"/>
  <c r="W576" i="3"/>
  <c r="V576" i="3"/>
  <c r="W575" i="3"/>
  <c r="V575" i="3"/>
  <c r="W574" i="3"/>
  <c r="V574" i="3"/>
  <c r="W573" i="3"/>
  <c r="V573" i="3"/>
  <c r="W572" i="3"/>
  <c r="V572" i="3"/>
  <c r="W571" i="3"/>
  <c r="V571" i="3"/>
  <c r="W570" i="3"/>
  <c r="V570" i="3"/>
  <c r="W569" i="3"/>
  <c r="V569" i="3"/>
  <c r="W568" i="3"/>
  <c r="V568" i="3"/>
  <c r="W567" i="3"/>
  <c r="V567" i="3"/>
  <c r="W566" i="3"/>
  <c r="V566" i="3"/>
  <c r="W565" i="3"/>
  <c r="V565" i="3"/>
  <c r="W564" i="3"/>
  <c r="V564" i="3"/>
  <c r="U563" i="3"/>
  <c r="T563" i="3"/>
  <c r="S563" i="3"/>
  <c r="R563" i="3"/>
  <c r="Q563" i="3"/>
  <c r="P563" i="3"/>
  <c r="O563" i="3"/>
  <c r="N563" i="3"/>
  <c r="M563" i="3"/>
  <c r="L563" i="3"/>
  <c r="K563" i="3"/>
  <c r="J563" i="3"/>
  <c r="W562" i="3"/>
  <c r="V562" i="3"/>
  <c r="W561" i="3"/>
  <c r="V561" i="3"/>
  <c r="W560" i="3"/>
  <c r="V560" i="3"/>
  <c r="W559" i="3"/>
  <c r="V559" i="3"/>
  <c r="W556" i="3"/>
  <c r="V556" i="3"/>
  <c r="W555" i="3"/>
  <c r="V555" i="3"/>
  <c r="U554" i="3"/>
  <c r="T554" i="3"/>
  <c r="S554" i="3"/>
  <c r="R554" i="3"/>
  <c r="Q554" i="3"/>
  <c r="P554" i="3"/>
  <c r="O554" i="3"/>
  <c r="N554" i="3"/>
  <c r="M554" i="3"/>
  <c r="L554" i="3"/>
  <c r="K554" i="3"/>
  <c r="J554" i="3"/>
  <c r="W552" i="3"/>
  <c r="V552" i="3"/>
  <c r="W551" i="3"/>
  <c r="V551" i="3"/>
  <c r="W550" i="3"/>
  <c r="V550" i="3"/>
  <c r="W549" i="3"/>
  <c r="V549" i="3"/>
  <c r="W548" i="3"/>
  <c r="V548" i="3"/>
  <c r="U547" i="3"/>
  <c r="T547" i="3"/>
  <c r="S547" i="3"/>
  <c r="R547" i="3"/>
  <c r="Q547" i="3"/>
  <c r="P547" i="3"/>
  <c r="O547" i="3"/>
  <c r="N547" i="3"/>
  <c r="M547" i="3"/>
  <c r="L547" i="3"/>
  <c r="K547" i="3"/>
  <c r="J547" i="3"/>
  <c r="U545" i="3"/>
  <c r="T545" i="3"/>
  <c r="S545" i="3"/>
  <c r="R545" i="3"/>
  <c r="Q545" i="3"/>
  <c r="P545" i="3"/>
  <c r="O545" i="3"/>
  <c r="N545" i="3"/>
  <c r="M545" i="3"/>
  <c r="L545" i="3"/>
  <c r="K545" i="3"/>
  <c r="J545" i="3"/>
  <c r="W544" i="3"/>
  <c r="V544" i="3"/>
  <c r="U543" i="3"/>
  <c r="T543" i="3"/>
  <c r="S543" i="3"/>
  <c r="R543" i="3"/>
  <c r="Q543" i="3"/>
  <c r="P543" i="3"/>
  <c r="O543" i="3"/>
  <c r="N543" i="3"/>
  <c r="M543" i="3"/>
  <c r="L543" i="3"/>
  <c r="K543" i="3"/>
  <c r="J543" i="3"/>
  <c r="W541" i="3"/>
  <c r="V541" i="3"/>
  <c r="U540" i="3"/>
  <c r="T540" i="3"/>
  <c r="S540" i="3"/>
  <c r="R540" i="3"/>
  <c r="Q540" i="3"/>
  <c r="P540" i="3"/>
  <c r="O540" i="3"/>
  <c r="N540" i="3"/>
  <c r="M540" i="3"/>
  <c r="L540" i="3"/>
  <c r="K540" i="3"/>
  <c r="J540" i="3"/>
  <c r="W538" i="3"/>
  <c r="V538" i="3"/>
  <c r="W535" i="3"/>
  <c r="V535" i="3"/>
  <c r="X535" i="3" s="1"/>
  <c r="W534" i="3"/>
  <c r="V534" i="3"/>
  <c r="W533" i="3"/>
  <c r="V533" i="3"/>
  <c r="W532" i="3"/>
  <c r="V532" i="3"/>
  <c r="U531" i="3"/>
  <c r="T531" i="3"/>
  <c r="S531" i="3"/>
  <c r="R531" i="3"/>
  <c r="Q531" i="3"/>
  <c r="P531" i="3"/>
  <c r="O531" i="3"/>
  <c r="N531" i="3"/>
  <c r="M531" i="3"/>
  <c r="L531" i="3"/>
  <c r="K531" i="3"/>
  <c r="J531" i="3"/>
  <c r="W530" i="3"/>
  <c r="V530" i="3"/>
  <c r="W529" i="3"/>
  <c r="V529" i="3"/>
  <c r="U528" i="3"/>
  <c r="T528" i="3"/>
  <c r="S528" i="3"/>
  <c r="R528" i="3"/>
  <c r="Q528" i="3"/>
  <c r="P528" i="3"/>
  <c r="O528" i="3"/>
  <c r="N528" i="3"/>
  <c r="M528" i="3"/>
  <c r="L528" i="3"/>
  <c r="K528" i="3"/>
  <c r="J528" i="3"/>
  <c r="W525" i="3"/>
  <c r="X525" i="3" s="1"/>
  <c r="V525" i="3"/>
  <c r="W524" i="3"/>
  <c r="V524" i="3"/>
  <c r="U523" i="3"/>
  <c r="T523" i="3"/>
  <c r="S523" i="3"/>
  <c r="R523" i="3"/>
  <c r="Q523" i="3"/>
  <c r="P523" i="3"/>
  <c r="O523" i="3"/>
  <c r="N523" i="3"/>
  <c r="M523" i="3"/>
  <c r="L523" i="3"/>
  <c r="K523" i="3"/>
  <c r="J523" i="3"/>
  <c r="W521" i="3"/>
  <c r="V521" i="3"/>
  <c r="W520" i="3"/>
  <c r="V520" i="3"/>
  <c r="W518" i="3"/>
  <c r="V518" i="3"/>
  <c r="W516" i="3"/>
  <c r="V516" i="3"/>
  <c r="U515" i="3"/>
  <c r="T515" i="3"/>
  <c r="S515" i="3"/>
  <c r="R515" i="3"/>
  <c r="Q515" i="3"/>
  <c r="P515" i="3"/>
  <c r="O515" i="3"/>
  <c r="N515" i="3"/>
  <c r="M515" i="3"/>
  <c r="L515" i="3"/>
  <c r="K515" i="3"/>
  <c r="J515" i="3"/>
  <c r="W514" i="3"/>
  <c r="V514" i="3"/>
  <c r="W513" i="3"/>
  <c r="V513" i="3"/>
  <c r="W510" i="3"/>
  <c r="V510" i="3"/>
  <c r="W509" i="3"/>
  <c r="V509" i="3"/>
  <c r="U508" i="3"/>
  <c r="T508" i="3"/>
  <c r="S508" i="3"/>
  <c r="R508" i="3"/>
  <c r="Q508" i="3"/>
  <c r="P508" i="3"/>
  <c r="O508" i="3"/>
  <c r="N508" i="3"/>
  <c r="M508" i="3"/>
  <c r="L508" i="3"/>
  <c r="K508" i="3"/>
  <c r="J508" i="3"/>
  <c r="W506" i="3"/>
  <c r="V506" i="3"/>
  <c r="W505" i="3"/>
  <c r="V505" i="3"/>
  <c r="W503" i="3"/>
  <c r="V503" i="3"/>
  <c r="W502" i="3"/>
  <c r="V502" i="3"/>
  <c r="W501" i="3"/>
  <c r="V501" i="3"/>
  <c r="U500" i="3"/>
  <c r="T500" i="3"/>
  <c r="S500" i="3"/>
  <c r="R500" i="3"/>
  <c r="Q500" i="3"/>
  <c r="P500" i="3"/>
  <c r="O500" i="3"/>
  <c r="N500" i="3"/>
  <c r="M500" i="3"/>
  <c r="L500" i="3"/>
  <c r="K500" i="3"/>
  <c r="J500" i="3"/>
  <c r="W496" i="3"/>
  <c r="V496" i="3"/>
  <c r="W495" i="3"/>
  <c r="V495" i="3"/>
  <c r="W494" i="3"/>
  <c r="V494" i="3"/>
  <c r="U493" i="3"/>
  <c r="T493" i="3"/>
  <c r="S493" i="3"/>
  <c r="R493" i="3"/>
  <c r="Q493" i="3"/>
  <c r="P493" i="3"/>
  <c r="O493" i="3"/>
  <c r="N493" i="3"/>
  <c r="M493" i="3"/>
  <c r="L493" i="3"/>
  <c r="K493" i="3"/>
  <c r="J493" i="3"/>
  <c r="W491" i="3"/>
  <c r="V491" i="3"/>
  <c r="W490" i="3"/>
  <c r="V490" i="3"/>
  <c r="U488" i="3"/>
  <c r="T488" i="3"/>
  <c r="S488" i="3"/>
  <c r="R488" i="3"/>
  <c r="Q488" i="3"/>
  <c r="P488" i="3"/>
  <c r="O488" i="3"/>
  <c r="N488" i="3"/>
  <c r="M488" i="3"/>
  <c r="L488" i="3"/>
  <c r="K488" i="3"/>
  <c r="J488" i="3"/>
  <c r="W487" i="3"/>
  <c r="V487" i="3"/>
  <c r="W486" i="3"/>
  <c r="V486" i="3"/>
  <c r="W484" i="3"/>
  <c r="V484" i="3"/>
  <c r="W483" i="3"/>
  <c r="V483" i="3"/>
  <c r="U481" i="3"/>
  <c r="T481" i="3"/>
  <c r="S481" i="3"/>
  <c r="R481" i="3"/>
  <c r="Q481" i="3"/>
  <c r="P481" i="3"/>
  <c r="O481" i="3"/>
  <c r="N481" i="3"/>
  <c r="M481" i="3"/>
  <c r="L481" i="3"/>
  <c r="K481" i="3"/>
  <c r="J481" i="3"/>
  <c r="W479" i="3"/>
  <c r="V479" i="3"/>
  <c r="W477" i="3"/>
  <c r="V477" i="3"/>
  <c r="W476" i="3"/>
  <c r="V476" i="3"/>
  <c r="U475" i="3"/>
  <c r="T475" i="3"/>
  <c r="S475" i="3"/>
  <c r="R475" i="3"/>
  <c r="Q475" i="3"/>
  <c r="P475" i="3"/>
  <c r="O475" i="3"/>
  <c r="N475" i="3"/>
  <c r="M475" i="3"/>
  <c r="L475" i="3"/>
  <c r="K475" i="3"/>
  <c r="J475" i="3"/>
  <c r="W474" i="3"/>
  <c r="V474" i="3"/>
  <c r="W472" i="3"/>
  <c r="V472" i="3"/>
  <c r="U470" i="3"/>
  <c r="T470" i="3"/>
  <c r="S470" i="3"/>
  <c r="R470" i="3"/>
  <c r="Q470" i="3"/>
  <c r="P470" i="3"/>
  <c r="O470" i="3"/>
  <c r="N470" i="3"/>
  <c r="M470" i="3"/>
  <c r="L470" i="3"/>
  <c r="K470" i="3"/>
  <c r="J470" i="3"/>
  <c r="W468" i="3"/>
  <c r="V468" i="3"/>
  <c r="W467" i="3"/>
  <c r="X467" i="3" s="1"/>
  <c r="V467" i="3"/>
  <c r="W465" i="3"/>
  <c r="V465" i="3"/>
  <c r="U463" i="3"/>
  <c r="T463" i="3"/>
  <c r="S463" i="3"/>
  <c r="R463" i="3"/>
  <c r="Q463" i="3"/>
  <c r="P463" i="3"/>
  <c r="O463" i="3"/>
  <c r="N463" i="3"/>
  <c r="M463" i="3"/>
  <c r="L463" i="3"/>
  <c r="K463" i="3"/>
  <c r="J463" i="3"/>
  <c r="W462" i="3"/>
  <c r="V462" i="3"/>
  <c r="W461" i="3"/>
  <c r="V461" i="3"/>
  <c r="W459" i="3"/>
  <c r="V459" i="3"/>
  <c r="W458" i="3"/>
  <c r="V458" i="3"/>
  <c r="U457" i="3"/>
  <c r="T457" i="3"/>
  <c r="S457" i="3"/>
  <c r="R457" i="3"/>
  <c r="Q457" i="3"/>
  <c r="P457" i="3"/>
  <c r="O457" i="3"/>
  <c r="N457" i="3"/>
  <c r="M457" i="3"/>
  <c r="L457" i="3"/>
  <c r="K457" i="3"/>
  <c r="J457" i="3"/>
  <c r="W455" i="3"/>
  <c r="V455" i="3"/>
  <c r="W454" i="3"/>
  <c r="V454" i="3"/>
  <c r="W453" i="3"/>
  <c r="V453" i="3"/>
  <c r="W452" i="3"/>
  <c r="V452" i="3"/>
  <c r="W451" i="3"/>
  <c r="V451" i="3"/>
  <c r="W450" i="3"/>
  <c r="V450" i="3"/>
  <c r="W449" i="3"/>
  <c r="V449" i="3"/>
  <c r="U448" i="3"/>
  <c r="T448" i="3"/>
  <c r="S448" i="3"/>
  <c r="R448" i="3"/>
  <c r="Q448" i="3"/>
  <c r="P448" i="3"/>
  <c r="O448" i="3"/>
  <c r="N448" i="3"/>
  <c r="M448" i="3"/>
  <c r="L448" i="3"/>
  <c r="K448" i="3"/>
  <c r="J448" i="3"/>
  <c r="W446" i="3"/>
  <c r="V446" i="3"/>
  <c r="W445" i="3"/>
  <c r="V445" i="3"/>
  <c r="U443" i="3"/>
  <c r="T443" i="3"/>
  <c r="S443" i="3"/>
  <c r="R443" i="3"/>
  <c r="Q443" i="3"/>
  <c r="P443" i="3"/>
  <c r="O443" i="3"/>
  <c r="N443" i="3"/>
  <c r="M443" i="3"/>
  <c r="L443" i="3"/>
  <c r="K443" i="3"/>
  <c r="J443" i="3"/>
  <c r="W441" i="3"/>
  <c r="V441" i="3"/>
  <c r="W440" i="3"/>
  <c r="V440" i="3"/>
  <c r="W439" i="3"/>
  <c r="V439" i="3"/>
  <c r="W438" i="3"/>
  <c r="V438" i="3"/>
  <c r="W436" i="3"/>
  <c r="V436" i="3"/>
  <c r="W435" i="3"/>
  <c r="V435" i="3"/>
  <c r="U434" i="3"/>
  <c r="T434" i="3"/>
  <c r="S434" i="3"/>
  <c r="R434" i="3"/>
  <c r="Q434" i="3"/>
  <c r="P434" i="3"/>
  <c r="O434" i="3"/>
  <c r="N434" i="3"/>
  <c r="M434" i="3"/>
  <c r="L434" i="3"/>
  <c r="K434" i="3"/>
  <c r="J434" i="3"/>
  <c r="W432" i="3"/>
  <c r="V432" i="3"/>
  <c r="U430" i="3"/>
  <c r="T430" i="3"/>
  <c r="S430" i="3"/>
  <c r="R430" i="3"/>
  <c r="Q430" i="3"/>
  <c r="P430" i="3"/>
  <c r="O430" i="3"/>
  <c r="N430" i="3"/>
  <c r="M430" i="3"/>
  <c r="L430" i="3"/>
  <c r="K430" i="3"/>
  <c r="J430" i="3"/>
  <c r="W428" i="3"/>
  <c r="V428" i="3"/>
  <c r="W425" i="3"/>
  <c r="V425" i="3"/>
  <c r="U423" i="3"/>
  <c r="T423" i="3"/>
  <c r="S423" i="3"/>
  <c r="R423" i="3"/>
  <c r="Q423" i="3"/>
  <c r="P423" i="3"/>
  <c r="O423" i="3"/>
  <c r="N423" i="3"/>
  <c r="M423" i="3"/>
  <c r="L423" i="3"/>
  <c r="K423" i="3"/>
  <c r="J423" i="3"/>
  <c r="W422" i="3"/>
  <c r="V422" i="3"/>
  <c r="W420" i="3"/>
  <c r="V420" i="3"/>
  <c r="U419" i="3"/>
  <c r="T419" i="3"/>
  <c r="S419" i="3"/>
  <c r="R419" i="3"/>
  <c r="Q419" i="3"/>
  <c r="P419" i="3"/>
  <c r="O419" i="3"/>
  <c r="N419" i="3"/>
  <c r="M419" i="3"/>
  <c r="L419" i="3"/>
  <c r="K419" i="3"/>
  <c r="J419" i="3"/>
  <c r="W417" i="3"/>
  <c r="V417" i="3"/>
  <c r="U415" i="3"/>
  <c r="T415" i="3"/>
  <c r="S415" i="3"/>
  <c r="R415" i="3"/>
  <c r="Q415" i="3"/>
  <c r="P415" i="3"/>
  <c r="O415" i="3"/>
  <c r="N415" i="3"/>
  <c r="M415" i="3"/>
  <c r="L415" i="3"/>
  <c r="K415" i="3"/>
  <c r="J415" i="3"/>
  <c r="W414" i="3"/>
  <c r="V414" i="3"/>
  <c r="U413" i="3"/>
  <c r="T413" i="3"/>
  <c r="S413" i="3"/>
  <c r="R413" i="3"/>
  <c r="Q413" i="3"/>
  <c r="P413" i="3"/>
  <c r="O413" i="3"/>
  <c r="N413" i="3"/>
  <c r="M413" i="3"/>
  <c r="L413" i="3"/>
  <c r="K413" i="3"/>
  <c r="J413" i="3"/>
  <c r="W412" i="3"/>
  <c r="V412" i="3"/>
  <c r="W411" i="3"/>
  <c r="V411" i="3"/>
  <c r="W410" i="3"/>
  <c r="V410" i="3"/>
  <c r="W409" i="3"/>
  <c r="V409" i="3"/>
  <c r="W408" i="3"/>
  <c r="V408" i="3"/>
  <c r="W406" i="3"/>
  <c r="V406" i="3"/>
  <c r="W405" i="3"/>
  <c r="V405" i="3"/>
  <c r="U404" i="3"/>
  <c r="T404" i="3"/>
  <c r="S404" i="3"/>
  <c r="R404" i="3"/>
  <c r="Q404" i="3"/>
  <c r="P404" i="3"/>
  <c r="O404" i="3"/>
  <c r="N404" i="3"/>
  <c r="M404" i="3"/>
  <c r="L404" i="3"/>
  <c r="K404" i="3"/>
  <c r="J404" i="3"/>
  <c r="W403" i="3"/>
  <c r="V403" i="3"/>
  <c r="U402" i="3"/>
  <c r="T402" i="3"/>
  <c r="S402" i="3"/>
  <c r="R402" i="3"/>
  <c r="Q402" i="3"/>
  <c r="P402" i="3"/>
  <c r="O402" i="3"/>
  <c r="N402" i="3"/>
  <c r="M402" i="3"/>
  <c r="L402" i="3"/>
  <c r="K402" i="3"/>
  <c r="J402" i="3"/>
  <c r="W400" i="3"/>
  <c r="V400" i="3"/>
  <c r="U399" i="3"/>
  <c r="T399" i="3"/>
  <c r="S399" i="3"/>
  <c r="R399" i="3"/>
  <c r="Q399" i="3"/>
  <c r="P399" i="3"/>
  <c r="O399" i="3"/>
  <c r="N399" i="3"/>
  <c r="M399" i="3"/>
  <c r="L399" i="3"/>
  <c r="K399" i="3"/>
  <c r="J399" i="3"/>
  <c r="W397" i="3"/>
  <c r="V397" i="3"/>
  <c r="W396" i="3"/>
  <c r="V396" i="3"/>
  <c r="W395" i="3"/>
  <c r="V395" i="3"/>
  <c r="U394" i="3"/>
  <c r="T394" i="3"/>
  <c r="S394" i="3"/>
  <c r="R394" i="3"/>
  <c r="Q394" i="3"/>
  <c r="P394" i="3"/>
  <c r="O394" i="3"/>
  <c r="N394" i="3"/>
  <c r="M394" i="3"/>
  <c r="L394" i="3"/>
  <c r="K394" i="3"/>
  <c r="J394" i="3"/>
  <c r="W391" i="3"/>
  <c r="V391" i="3"/>
  <c r="W390" i="3"/>
  <c r="V390" i="3"/>
  <c r="U389" i="3"/>
  <c r="T389" i="3"/>
  <c r="S389" i="3"/>
  <c r="R389" i="3"/>
  <c r="Q389" i="3"/>
  <c r="P389" i="3"/>
  <c r="O389" i="3"/>
  <c r="N389" i="3"/>
  <c r="M389" i="3"/>
  <c r="L389" i="3"/>
  <c r="K389" i="3"/>
  <c r="J389" i="3"/>
  <c r="W388" i="3"/>
  <c r="V388" i="3"/>
  <c r="W387" i="3"/>
  <c r="V387" i="3"/>
  <c r="U386" i="3"/>
  <c r="T386" i="3"/>
  <c r="S386" i="3"/>
  <c r="R386" i="3"/>
  <c r="Q386" i="3"/>
  <c r="P386" i="3"/>
  <c r="O386" i="3"/>
  <c r="N386" i="3"/>
  <c r="M386" i="3"/>
  <c r="L386" i="3"/>
  <c r="K386" i="3"/>
  <c r="J386" i="3"/>
  <c r="W383" i="3"/>
  <c r="V383" i="3"/>
  <c r="W380" i="3"/>
  <c r="V380" i="3"/>
  <c r="W379" i="3"/>
  <c r="V379" i="3"/>
  <c r="U378" i="3"/>
  <c r="T378" i="3"/>
  <c r="S378" i="3"/>
  <c r="R378" i="3"/>
  <c r="Q378" i="3"/>
  <c r="P378" i="3"/>
  <c r="O378" i="3"/>
  <c r="N378" i="3"/>
  <c r="M378" i="3"/>
  <c r="L378" i="3"/>
  <c r="K378" i="3"/>
  <c r="J378" i="3"/>
  <c r="W376" i="3"/>
  <c r="V376" i="3"/>
  <c r="U373" i="3"/>
  <c r="T373" i="3"/>
  <c r="S373" i="3"/>
  <c r="R373" i="3"/>
  <c r="Q373" i="3"/>
  <c r="P373" i="3"/>
  <c r="O373" i="3"/>
  <c r="N373" i="3"/>
  <c r="M373" i="3"/>
  <c r="L373" i="3"/>
  <c r="K373" i="3"/>
  <c r="J373" i="3"/>
  <c r="W371" i="3"/>
  <c r="V371" i="3"/>
  <c r="U369" i="3"/>
  <c r="T369" i="3"/>
  <c r="S369" i="3"/>
  <c r="R369" i="3"/>
  <c r="Q369" i="3"/>
  <c r="P369" i="3"/>
  <c r="O369" i="3"/>
  <c r="N369" i="3"/>
  <c r="M369" i="3"/>
  <c r="L369" i="3"/>
  <c r="K369" i="3"/>
  <c r="J369" i="3"/>
  <c r="W368" i="3"/>
  <c r="V368" i="3"/>
  <c r="U366" i="3"/>
  <c r="T366" i="3"/>
  <c r="S366" i="3"/>
  <c r="R366" i="3"/>
  <c r="Q366" i="3"/>
  <c r="P366" i="3"/>
  <c r="O366" i="3"/>
  <c r="N366" i="3"/>
  <c r="M366" i="3"/>
  <c r="L366" i="3"/>
  <c r="K366" i="3"/>
  <c r="J366" i="3"/>
  <c r="W365" i="3"/>
  <c r="V365" i="3"/>
  <c r="U364" i="3"/>
  <c r="T364" i="3"/>
  <c r="S364" i="3"/>
  <c r="R364" i="3"/>
  <c r="Q364" i="3"/>
  <c r="P364" i="3"/>
  <c r="O364" i="3"/>
  <c r="N364" i="3"/>
  <c r="M364" i="3"/>
  <c r="L364" i="3"/>
  <c r="K364" i="3"/>
  <c r="J364" i="3"/>
  <c r="W363" i="3"/>
  <c r="V363" i="3"/>
  <c r="U362" i="3"/>
  <c r="T362" i="3"/>
  <c r="S362" i="3"/>
  <c r="R362" i="3"/>
  <c r="Q362" i="3"/>
  <c r="P362" i="3"/>
  <c r="O362" i="3"/>
  <c r="N362" i="3"/>
  <c r="M362" i="3"/>
  <c r="L362" i="3"/>
  <c r="K362" i="3"/>
  <c r="J362" i="3"/>
  <c r="W361" i="3"/>
  <c r="V361" i="3"/>
  <c r="U360" i="3"/>
  <c r="T360" i="3"/>
  <c r="S360" i="3"/>
  <c r="R360" i="3"/>
  <c r="Q360" i="3"/>
  <c r="P360" i="3"/>
  <c r="O360" i="3"/>
  <c r="N360" i="3"/>
  <c r="M360" i="3"/>
  <c r="L360" i="3"/>
  <c r="K360" i="3"/>
  <c r="J360" i="3"/>
  <c r="W359" i="3"/>
  <c r="V359" i="3"/>
  <c r="W358" i="3"/>
  <c r="V358" i="3"/>
  <c r="W357" i="3"/>
  <c r="V357" i="3"/>
  <c r="W356" i="3"/>
  <c r="V356" i="3"/>
  <c r="U355" i="3"/>
  <c r="T355" i="3"/>
  <c r="S355" i="3"/>
  <c r="R355" i="3"/>
  <c r="Q355" i="3"/>
  <c r="P355" i="3"/>
  <c r="O355" i="3"/>
  <c r="N355" i="3"/>
  <c r="M355" i="3"/>
  <c r="L355" i="3"/>
  <c r="K355" i="3"/>
  <c r="J355" i="3"/>
  <c r="W354" i="3"/>
  <c r="V354" i="3"/>
  <c r="W353" i="3"/>
  <c r="V353" i="3"/>
  <c r="W352" i="3"/>
  <c r="V352" i="3"/>
  <c r="W351" i="3"/>
  <c r="V351" i="3"/>
  <c r="U350" i="3"/>
  <c r="T350" i="3"/>
  <c r="S350" i="3"/>
  <c r="R350" i="3"/>
  <c r="Q350" i="3"/>
  <c r="P350" i="3"/>
  <c r="O350" i="3"/>
  <c r="N350" i="3"/>
  <c r="M350" i="3"/>
  <c r="L350" i="3"/>
  <c r="K350" i="3"/>
  <c r="J350" i="3"/>
  <c r="W349" i="3"/>
  <c r="V349" i="3"/>
  <c r="W348" i="3"/>
  <c r="V348" i="3"/>
  <c r="W347" i="3"/>
  <c r="V347" i="3"/>
  <c r="U345" i="3"/>
  <c r="T345" i="3"/>
  <c r="S345" i="3"/>
  <c r="R345" i="3"/>
  <c r="Q345" i="3"/>
  <c r="P345" i="3"/>
  <c r="O345" i="3"/>
  <c r="N345" i="3"/>
  <c r="M345" i="3"/>
  <c r="L345" i="3"/>
  <c r="K345" i="3"/>
  <c r="J345" i="3"/>
  <c r="W344" i="3"/>
  <c r="V344" i="3"/>
  <c r="U343" i="3"/>
  <c r="T343" i="3"/>
  <c r="S343" i="3"/>
  <c r="R343" i="3"/>
  <c r="Q343" i="3"/>
  <c r="P343" i="3"/>
  <c r="O343" i="3"/>
  <c r="N343" i="3"/>
  <c r="M343" i="3"/>
  <c r="L343" i="3"/>
  <c r="K343" i="3"/>
  <c r="J343" i="3"/>
  <c r="W342" i="3"/>
  <c r="V342" i="3"/>
  <c r="U341" i="3"/>
  <c r="T341" i="3"/>
  <c r="S341" i="3"/>
  <c r="R341" i="3"/>
  <c r="Q341" i="3"/>
  <c r="P341" i="3"/>
  <c r="O341" i="3"/>
  <c r="N341" i="3"/>
  <c r="M341" i="3"/>
  <c r="L341" i="3"/>
  <c r="K341" i="3"/>
  <c r="J341" i="3"/>
  <c r="W340" i="3"/>
  <c r="V340" i="3"/>
  <c r="W339" i="3"/>
  <c r="V339" i="3"/>
  <c r="W338" i="3"/>
  <c r="V338" i="3"/>
  <c r="U337" i="3"/>
  <c r="T337" i="3"/>
  <c r="S337" i="3"/>
  <c r="R337" i="3"/>
  <c r="Q337" i="3"/>
  <c r="P337" i="3"/>
  <c r="O337" i="3"/>
  <c r="N337" i="3"/>
  <c r="M337" i="3"/>
  <c r="L337" i="3"/>
  <c r="K337" i="3"/>
  <c r="J337" i="3"/>
  <c r="U335" i="3"/>
  <c r="T335" i="3"/>
  <c r="S335" i="3"/>
  <c r="R335" i="3"/>
  <c r="Q335" i="3"/>
  <c r="P335" i="3"/>
  <c r="O335" i="3"/>
  <c r="N335" i="3"/>
  <c r="M335" i="3"/>
  <c r="L335" i="3"/>
  <c r="K335" i="3"/>
  <c r="J335" i="3"/>
  <c r="W333" i="3"/>
  <c r="V333" i="3"/>
  <c r="W330" i="3"/>
  <c r="V330" i="3"/>
  <c r="W329" i="3"/>
  <c r="V329" i="3"/>
  <c r="U328" i="3"/>
  <c r="T328" i="3"/>
  <c r="S328" i="3"/>
  <c r="R328" i="3"/>
  <c r="Q328" i="3"/>
  <c r="P328" i="3"/>
  <c r="O328" i="3"/>
  <c r="N328" i="3"/>
  <c r="M328" i="3"/>
  <c r="L328" i="3"/>
  <c r="K328" i="3"/>
  <c r="J328" i="3"/>
  <c r="W327" i="3"/>
  <c r="V327" i="3"/>
  <c r="U326" i="3"/>
  <c r="T326" i="3"/>
  <c r="S326" i="3"/>
  <c r="R326" i="3"/>
  <c r="Q326" i="3"/>
  <c r="P326" i="3"/>
  <c r="O326" i="3"/>
  <c r="N326" i="3"/>
  <c r="M326" i="3"/>
  <c r="L326" i="3"/>
  <c r="K326" i="3"/>
  <c r="J326" i="3"/>
  <c r="W325" i="3"/>
  <c r="V325" i="3"/>
  <c r="U324" i="3"/>
  <c r="T324" i="3"/>
  <c r="S324" i="3"/>
  <c r="R324" i="3"/>
  <c r="Q324" i="3"/>
  <c r="P324" i="3"/>
  <c r="O324" i="3"/>
  <c r="N324" i="3"/>
  <c r="M324" i="3"/>
  <c r="L324" i="3"/>
  <c r="K324" i="3"/>
  <c r="J324" i="3"/>
  <c r="W323" i="3"/>
  <c r="V323" i="3"/>
  <c r="U322" i="3"/>
  <c r="T322" i="3"/>
  <c r="S322" i="3"/>
  <c r="R322" i="3"/>
  <c r="Q322" i="3"/>
  <c r="P322" i="3"/>
  <c r="O322" i="3"/>
  <c r="N322" i="3"/>
  <c r="M322" i="3"/>
  <c r="L322" i="3"/>
  <c r="V322" i="3" s="1"/>
  <c r="K322" i="3"/>
  <c r="J322" i="3"/>
  <c r="W321" i="3"/>
  <c r="V321" i="3"/>
  <c r="W320" i="3"/>
  <c r="V320" i="3"/>
  <c r="W319" i="3"/>
  <c r="V319" i="3"/>
  <c r="W318" i="3"/>
  <c r="V318" i="3"/>
  <c r="W317" i="3"/>
  <c r="V317" i="3"/>
  <c r="W316" i="3"/>
  <c r="V316" i="3"/>
  <c r="W315" i="3"/>
  <c r="V315" i="3"/>
  <c r="W314" i="3"/>
  <c r="V314" i="3"/>
  <c r="U313" i="3"/>
  <c r="T313" i="3"/>
  <c r="S313" i="3"/>
  <c r="R313" i="3"/>
  <c r="Q313" i="3"/>
  <c r="P313" i="3"/>
  <c r="O313" i="3"/>
  <c r="N313" i="3"/>
  <c r="M313" i="3"/>
  <c r="L313" i="3"/>
  <c r="K313" i="3"/>
  <c r="J313" i="3"/>
  <c r="W312" i="3"/>
  <c r="V312" i="3"/>
  <c r="W311" i="3"/>
  <c r="V311" i="3"/>
  <c r="W310" i="3"/>
  <c r="V310" i="3"/>
  <c r="W309" i="3"/>
  <c r="V309" i="3"/>
  <c r="W308" i="3"/>
  <c r="V308" i="3"/>
  <c r="W307" i="3"/>
  <c r="V307" i="3"/>
  <c r="W306" i="3"/>
  <c r="V306" i="3"/>
  <c r="W305" i="3"/>
  <c r="V305" i="3"/>
  <c r="U304" i="3"/>
  <c r="T304" i="3"/>
  <c r="S304" i="3"/>
  <c r="R304" i="3"/>
  <c r="Q304" i="3"/>
  <c r="P304" i="3"/>
  <c r="O304" i="3"/>
  <c r="N304" i="3"/>
  <c r="M304" i="3"/>
  <c r="L304" i="3"/>
  <c r="K304" i="3"/>
  <c r="J304" i="3"/>
  <c r="W303" i="3"/>
  <c r="V303" i="3"/>
  <c r="W302" i="3"/>
  <c r="V302" i="3"/>
  <c r="W301" i="3"/>
  <c r="V301" i="3"/>
  <c r="W300" i="3"/>
  <c r="V300" i="3"/>
  <c r="W299" i="3"/>
  <c r="V299" i="3"/>
  <c r="U297" i="3"/>
  <c r="T297" i="3"/>
  <c r="S297" i="3"/>
  <c r="R297" i="3"/>
  <c r="Q297" i="3"/>
  <c r="P297" i="3"/>
  <c r="O297" i="3"/>
  <c r="N297" i="3"/>
  <c r="M297" i="3"/>
  <c r="L297" i="3"/>
  <c r="K297" i="3"/>
  <c r="J297" i="3"/>
  <c r="W295" i="3"/>
  <c r="V295" i="3"/>
  <c r="W294" i="3"/>
  <c r="V294" i="3"/>
  <c r="U292" i="3"/>
  <c r="T292" i="3"/>
  <c r="S292" i="3"/>
  <c r="R292" i="3"/>
  <c r="Q292" i="3"/>
  <c r="P292" i="3"/>
  <c r="O292" i="3"/>
  <c r="N292" i="3"/>
  <c r="M292" i="3"/>
  <c r="L292" i="3"/>
  <c r="K292" i="3"/>
  <c r="J292" i="3"/>
  <c r="W291" i="3"/>
  <c r="V291" i="3"/>
  <c r="U290" i="3"/>
  <c r="T290" i="3"/>
  <c r="S290" i="3"/>
  <c r="R290" i="3"/>
  <c r="Q290" i="3"/>
  <c r="P290" i="3"/>
  <c r="O290" i="3"/>
  <c r="N290" i="3"/>
  <c r="M290" i="3"/>
  <c r="L290" i="3"/>
  <c r="K290" i="3"/>
  <c r="J290" i="3"/>
  <c r="W289" i="3"/>
  <c r="V289" i="3"/>
  <c r="U288" i="3"/>
  <c r="T288" i="3"/>
  <c r="S288" i="3"/>
  <c r="R288" i="3"/>
  <c r="Q288" i="3"/>
  <c r="P288" i="3"/>
  <c r="O288" i="3"/>
  <c r="N288" i="3"/>
  <c r="M288" i="3"/>
  <c r="L288" i="3"/>
  <c r="V288" i="3" s="1"/>
  <c r="K288" i="3"/>
  <c r="J288" i="3"/>
  <c r="W286" i="3"/>
  <c r="V286" i="3"/>
  <c r="W285" i="3"/>
  <c r="V285" i="3"/>
  <c r="U284" i="3"/>
  <c r="T284" i="3"/>
  <c r="S284" i="3"/>
  <c r="R284" i="3"/>
  <c r="Q284" i="3"/>
  <c r="P284" i="3"/>
  <c r="O284" i="3"/>
  <c r="N284" i="3"/>
  <c r="M284" i="3"/>
  <c r="L284" i="3"/>
  <c r="K284" i="3"/>
  <c r="J284" i="3"/>
  <c r="U282" i="3"/>
  <c r="T282" i="3"/>
  <c r="S282" i="3"/>
  <c r="R282" i="3"/>
  <c r="Q282" i="3"/>
  <c r="P282" i="3"/>
  <c r="O282" i="3"/>
  <c r="N282" i="3"/>
  <c r="M282" i="3"/>
  <c r="L282" i="3"/>
  <c r="K282" i="3"/>
  <c r="J282" i="3"/>
  <c r="W278" i="3"/>
  <c r="V278" i="3"/>
  <c r="W277" i="3"/>
  <c r="V277" i="3"/>
  <c r="U276" i="3"/>
  <c r="T276" i="3"/>
  <c r="S276" i="3"/>
  <c r="R276" i="3"/>
  <c r="Q276" i="3"/>
  <c r="P276" i="3"/>
  <c r="O276" i="3"/>
  <c r="N276" i="3"/>
  <c r="M276" i="3"/>
  <c r="L276" i="3"/>
  <c r="K276" i="3"/>
  <c r="J276" i="3"/>
  <c r="U274" i="3"/>
  <c r="T274" i="3"/>
  <c r="S274" i="3"/>
  <c r="R274" i="3"/>
  <c r="Q274" i="3"/>
  <c r="P274" i="3"/>
  <c r="O274" i="3"/>
  <c r="N274" i="3"/>
  <c r="M274" i="3"/>
  <c r="L274" i="3"/>
  <c r="K274" i="3"/>
  <c r="J274" i="3"/>
  <c r="W272" i="3"/>
  <c r="V272" i="3"/>
  <c r="W271" i="3"/>
  <c r="V271" i="3"/>
  <c r="W270" i="3"/>
  <c r="V270" i="3"/>
  <c r="W269" i="3"/>
  <c r="V269" i="3"/>
  <c r="W268" i="3"/>
  <c r="V268" i="3"/>
  <c r="W267" i="3"/>
  <c r="V267" i="3"/>
  <c r="W266" i="3"/>
  <c r="V266" i="3"/>
  <c r="U265" i="3"/>
  <c r="T265" i="3"/>
  <c r="S265" i="3"/>
  <c r="R265" i="3"/>
  <c r="Q265" i="3"/>
  <c r="P265" i="3"/>
  <c r="O265" i="3"/>
  <c r="N265" i="3"/>
  <c r="M265" i="3"/>
  <c r="L265" i="3"/>
  <c r="K265" i="3"/>
  <c r="J265" i="3"/>
  <c r="W264" i="3"/>
  <c r="V264" i="3"/>
  <c r="W263" i="3"/>
  <c r="V263" i="3"/>
  <c r="U261" i="3"/>
  <c r="T261" i="3"/>
  <c r="S261" i="3"/>
  <c r="R261" i="3"/>
  <c r="Q261" i="3"/>
  <c r="P261" i="3"/>
  <c r="O261" i="3"/>
  <c r="N261" i="3"/>
  <c r="M261" i="3"/>
  <c r="L261" i="3"/>
  <c r="K261" i="3"/>
  <c r="J261" i="3"/>
  <c r="W258" i="3"/>
  <c r="V258" i="3"/>
  <c r="W257" i="3"/>
  <c r="V257" i="3"/>
  <c r="W255" i="3"/>
  <c r="V255" i="3"/>
  <c r="W254" i="3"/>
  <c r="V254" i="3"/>
  <c r="W253" i="3"/>
  <c r="V253" i="3"/>
  <c r="U252" i="3"/>
  <c r="T252" i="3"/>
  <c r="S252" i="3"/>
  <c r="R252" i="3"/>
  <c r="Q252" i="3"/>
  <c r="P252" i="3"/>
  <c r="O252" i="3"/>
  <c r="N252" i="3"/>
  <c r="M252" i="3"/>
  <c r="L252" i="3"/>
  <c r="K252" i="3"/>
  <c r="J252" i="3"/>
  <c r="W251" i="3"/>
  <c r="V251" i="3"/>
  <c r="U250" i="3"/>
  <c r="T250" i="3"/>
  <c r="S250" i="3"/>
  <c r="R250" i="3"/>
  <c r="Q250" i="3"/>
  <c r="P250" i="3"/>
  <c r="O250" i="3"/>
  <c r="N250" i="3"/>
  <c r="M250" i="3"/>
  <c r="L250" i="3"/>
  <c r="K250" i="3"/>
  <c r="J250" i="3"/>
  <c r="W249" i="3"/>
  <c r="V249" i="3"/>
  <c r="W248" i="3"/>
  <c r="V248" i="3"/>
  <c r="U247" i="3"/>
  <c r="T247" i="3"/>
  <c r="S247" i="3"/>
  <c r="R247" i="3"/>
  <c r="Q247" i="3"/>
  <c r="P247" i="3"/>
  <c r="O247" i="3"/>
  <c r="N247" i="3"/>
  <c r="M247" i="3"/>
  <c r="L247" i="3"/>
  <c r="K247" i="3"/>
  <c r="J247" i="3"/>
  <c r="W246" i="3"/>
  <c r="V246" i="3"/>
  <c r="U245" i="3"/>
  <c r="T245" i="3"/>
  <c r="S245" i="3"/>
  <c r="R245" i="3"/>
  <c r="Q245" i="3"/>
  <c r="P245" i="3"/>
  <c r="O245" i="3"/>
  <c r="N245" i="3"/>
  <c r="M245" i="3"/>
  <c r="L245" i="3"/>
  <c r="K245" i="3"/>
  <c r="J245" i="3"/>
  <c r="W244" i="3"/>
  <c r="V244" i="3"/>
  <c r="U243" i="3"/>
  <c r="T243" i="3"/>
  <c r="S243" i="3"/>
  <c r="R243" i="3"/>
  <c r="Q243" i="3"/>
  <c r="P243" i="3"/>
  <c r="O243" i="3"/>
  <c r="N243" i="3"/>
  <c r="M243" i="3"/>
  <c r="L243" i="3"/>
  <c r="K243" i="3"/>
  <c r="J243" i="3"/>
  <c r="W242" i="3"/>
  <c r="V242" i="3"/>
  <c r="U241" i="3"/>
  <c r="T241" i="3"/>
  <c r="S241" i="3"/>
  <c r="R241" i="3"/>
  <c r="Q241" i="3"/>
  <c r="P241" i="3"/>
  <c r="O241" i="3"/>
  <c r="N241" i="3"/>
  <c r="M241" i="3"/>
  <c r="L241" i="3"/>
  <c r="K241" i="3"/>
  <c r="J241" i="3"/>
  <c r="U238" i="3"/>
  <c r="T238" i="3"/>
  <c r="S238" i="3"/>
  <c r="R238" i="3"/>
  <c r="Q238" i="3"/>
  <c r="P238" i="3"/>
  <c r="O238" i="3"/>
  <c r="N238" i="3"/>
  <c r="M238" i="3"/>
  <c r="L238" i="3"/>
  <c r="K238" i="3"/>
  <c r="J238" i="3"/>
  <c r="W237" i="3"/>
  <c r="V237" i="3"/>
  <c r="U235" i="3"/>
  <c r="T235" i="3"/>
  <c r="S235" i="3"/>
  <c r="R235" i="3"/>
  <c r="Q235" i="3"/>
  <c r="P235" i="3"/>
  <c r="O235" i="3"/>
  <c r="N235" i="3"/>
  <c r="M235" i="3"/>
  <c r="L235" i="3"/>
  <c r="K235" i="3"/>
  <c r="J235" i="3"/>
  <c r="W234" i="3"/>
  <c r="V234" i="3"/>
  <c r="U232" i="3"/>
  <c r="T232" i="3"/>
  <c r="S232" i="3"/>
  <c r="R232" i="3"/>
  <c r="Q232" i="3"/>
  <c r="P232" i="3"/>
  <c r="O232" i="3"/>
  <c r="N232" i="3"/>
  <c r="M232" i="3"/>
  <c r="L232" i="3"/>
  <c r="K232" i="3"/>
  <c r="J232" i="3"/>
  <c r="W231" i="3"/>
  <c r="V231" i="3"/>
  <c r="W230" i="3"/>
  <c r="V230" i="3"/>
  <c r="U229" i="3"/>
  <c r="T229" i="3"/>
  <c r="S229" i="3"/>
  <c r="R229" i="3"/>
  <c r="Q229" i="3"/>
  <c r="P229" i="3"/>
  <c r="O229" i="3"/>
  <c r="N229" i="3"/>
  <c r="M229" i="3"/>
  <c r="L229" i="3"/>
  <c r="K229" i="3"/>
  <c r="J229" i="3"/>
  <c r="W228" i="3"/>
  <c r="V228" i="3"/>
  <c r="W227" i="3"/>
  <c r="V227" i="3"/>
  <c r="W226" i="3"/>
  <c r="V226" i="3"/>
  <c r="W225" i="3"/>
  <c r="V225" i="3"/>
  <c r="W224" i="3"/>
  <c r="V224" i="3"/>
  <c r="W223" i="3"/>
  <c r="V223" i="3"/>
  <c r="W222" i="3"/>
  <c r="V222" i="3"/>
  <c r="W221" i="3"/>
  <c r="V221" i="3"/>
  <c r="W220" i="3"/>
  <c r="V220" i="3"/>
  <c r="W219" i="3"/>
  <c r="V219" i="3"/>
  <c r="W218" i="3"/>
  <c r="V218" i="3"/>
  <c r="W217" i="3"/>
  <c r="V217" i="3"/>
  <c r="W216" i="3"/>
  <c r="V216" i="3"/>
  <c r="U215" i="3"/>
  <c r="T215" i="3"/>
  <c r="S215" i="3"/>
  <c r="R215" i="3"/>
  <c r="Q215" i="3"/>
  <c r="P215" i="3"/>
  <c r="O215" i="3"/>
  <c r="N215" i="3"/>
  <c r="M215" i="3"/>
  <c r="L215" i="3"/>
  <c r="K215" i="3"/>
  <c r="J215" i="3"/>
  <c r="W214" i="3"/>
  <c r="V214" i="3"/>
  <c r="W213" i="3"/>
  <c r="V213" i="3"/>
  <c r="W212" i="3"/>
  <c r="V212" i="3"/>
  <c r="W211" i="3"/>
  <c r="V211" i="3"/>
  <c r="W210" i="3"/>
  <c r="V210" i="3"/>
  <c r="W209" i="3"/>
  <c r="V209" i="3"/>
  <c r="W208" i="3"/>
  <c r="V208" i="3"/>
  <c r="W207" i="3"/>
  <c r="V207" i="3"/>
  <c r="W206" i="3"/>
  <c r="V206" i="3"/>
  <c r="W205" i="3"/>
  <c r="V205" i="3"/>
  <c r="W204" i="3"/>
  <c r="V204" i="3"/>
  <c r="W203" i="3"/>
  <c r="V203" i="3"/>
  <c r="W202" i="3"/>
  <c r="V202" i="3"/>
  <c r="U201" i="3"/>
  <c r="T201" i="3"/>
  <c r="S201" i="3"/>
  <c r="R201" i="3"/>
  <c r="Q201" i="3"/>
  <c r="P201" i="3"/>
  <c r="O201" i="3"/>
  <c r="N201" i="3"/>
  <c r="M201" i="3"/>
  <c r="L201" i="3"/>
  <c r="K201" i="3"/>
  <c r="J201" i="3"/>
  <c r="W200" i="3"/>
  <c r="V200" i="3"/>
  <c r="W199" i="3"/>
  <c r="V199" i="3"/>
  <c r="W198" i="3"/>
  <c r="V198" i="3"/>
  <c r="W197" i="3"/>
  <c r="V197" i="3"/>
  <c r="W196" i="3"/>
  <c r="V196" i="3"/>
  <c r="W195" i="3"/>
  <c r="V195" i="3"/>
  <c r="W194" i="3"/>
  <c r="V194" i="3"/>
  <c r="W193" i="3"/>
  <c r="V193" i="3"/>
  <c r="W192" i="3"/>
  <c r="V192" i="3"/>
  <c r="W191" i="3"/>
  <c r="V191" i="3"/>
  <c r="W190" i="3"/>
  <c r="V190" i="3"/>
  <c r="W189" i="3"/>
  <c r="V189" i="3"/>
  <c r="W188" i="3"/>
  <c r="V188" i="3"/>
  <c r="U187" i="3"/>
  <c r="T187" i="3"/>
  <c r="S187" i="3"/>
  <c r="R187" i="3"/>
  <c r="Q187" i="3"/>
  <c r="P187" i="3"/>
  <c r="O187" i="3"/>
  <c r="N187" i="3"/>
  <c r="M187" i="3"/>
  <c r="L187" i="3"/>
  <c r="K187" i="3"/>
  <c r="J187" i="3"/>
  <c r="W186" i="3"/>
  <c r="V186" i="3"/>
  <c r="W185" i="3"/>
  <c r="V185" i="3"/>
  <c r="W184" i="3"/>
  <c r="V184" i="3"/>
  <c r="W183" i="3"/>
  <c r="V183" i="3"/>
  <c r="W182" i="3"/>
  <c r="V182" i="3"/>
  <c r="X182" i="3" s="1"/>
  <c r="W181" i="3"/>
  <c r="V181" i="3"/>
  <c r="W180" i="3"/>
  <c r="V180" i="3"/>
  <c r="W179" i="3"/>
  <c r="V179" i="3"/>
  <c r="W178" i="3"/>
  <c r="V178" i="3"/>
  <c r="W177" i="3"/>
  <c r="V177" i="3"/>
  <c r="W176" i="3"/>
  <c r="V176" i="3"/>
  <c r="W175" i="3"/>
  <c r="V175" i="3"/>
  <c r="W174" i="3"/>
  <c r="V174" i="3"/>
  <c r="U173" i="3"/>
  <c r="T173" i="3"/>
  <c r="S173" i="3"/>
  <c r="R173" i="3"/>
  <c r="Q173" i="3"/>
  <c r="P173" i="3"/>
  <c r="O173" i="3"/>
  <c r="N173" i="3"/>
  <c r="M173" i="3"/>
  <c r="L173" i="3"/>
  <c r="K173" i="3"/>
  <c r="J173" i="3"/>
  <c r="W172" i="3"/>
  <c r="V172" i="3"/>
  <c r="W171" i="3"/>
  <c r="V171" i="3"/>
  <c r="W170" i="3"/>
  <c r="V170" i="3"/>
  <c r="W169" i="3"/>
  <c r="V169" i="3"/>
  <c r="W168" i="3"/>
  <c r="V168" i="3"/>
  <c r="W167" i="3"/>
  <c r="V167" i="3"/>
  <c r="W166" i="3"/>
  <c r="V166" i="3"/>
  <c r="W165" i="3"/>
  <c r="V165" i="3"/>
  <c r="W164" i="3"/>
  <c r="V164" i="3"/>
  <c r="W163" i="3"/>
  <c r="V163" i="3"/>
  <c r="W162" i="3"/>
  <c r="V162" i="3"/>
  <c r="W161" i="3"/>
  <c r="V161" i="3"/>
  <c r="W160" i="3"/>
  <c r="V160" i="3"/>
  <c r="U159" i="3"/>
  <c r="T159" i="3"/>
  <c r="S159" i="3"/>
  <c r="R159" i="3"/>
  <c r="Q159" i="3"/>
  <c r="P159" i="3"/>
  <c r="O159" i="3"/>
  <c r="N159" i="3"/>
  <c r="M159" i="3"/>
  <c r="L159" i="3"/>
  <c r="K159" i="3"/>
  <c r="J159" i="3"/>
  <c r="W158" i="3"/>
  <c r="V158" i="3"/>
  <c r="W157" i="3"/>
  <c r="V157" i="3"/>
  <c r="W156" i="3"/>
  <c r="V156" i="3"/>
  <c r="W155" i="3"/>
  <c r="V155" i="3"/>
  <c r="W154" i="3"/>
  <c r="V154" i="3"/>
  <c r="W153" i="3"/>
  <c r="V153" i="3"/>
  <c r="W152" i="3"/>
  <c r="V152" i="3"/>
  <c r="W151" i="3"/>
  <c r="V151" i="3"/>
  <c r="W150" i="3"/>
  <c r="V150" i="3"/>
  <c r="W149" i="3"/>
  <c r="V149" i="3"/>
  <c r="W148" i="3"/>
  <c r="V148" i="3"/>
  <c r="W147" i="3"/>
  <c r="V147" i="3"/>
  <c r="W146" i="3"/>
  <c r="V146" i="3"/>
  <c r="U145" i="3"/>
  <c r="T145" i="3"/>
  <c r="S145" i="3"/>
  <c r="R145" i="3"/>
  <c r="Q145" i="3"/>
  <c r="P145" i="3"/>
  <c r="O145" i="3"/>
  <c r="N145" i="3"/>
  <c r="M145" i="3"/>
  <c r="L145" i="3"/>
  <c r="K145" i="3"/>
  <c r="J145" i="3"/>
  <c r="W144" i="3"/>
  <c r="V144" i="3"/>
  <c r="W143" i="3"/>
  <c r="V143" i="3"/>
  <c r="W142" i="3"/>
  <c r="V142" i="3"/>
  <c r="X142" i="3" s="1"/>
  <c r="W141" i="3"/>
  <c r="V141" i="3"/>
  <c r="W140" i="3"/>
  <c r="V140" i="3"/>
  <c r="W139" i="3"/>
  <c r="V139" i="3"/>
  <c r="W138" i="3"/>
  <c r="V138" i="3"/>
  <c r="W137" i="3"/>
  <c r="V137" i="3"/>
  <c r="W136" i="3"/>
  <c r="V136" i="3"/>
  <c r="W135" i="3"/>
  <c r="V135" i="3"/>
  <c r="W134" i="3"/>
  <c r="V134" i="3"/>
  <c r="W133" i="3"/>
  <c r="V133" i="3"/>
  <c r="W132" i="3"/>
  <c r="V132" i="3"/>
  <c r="U131" i="3"/>
  <c r="T131" i="3"/>
  <c r="S131" i="3"/>
  <c r="R131" i="3"/>
  <c r="Q131" i="3"/>
  <c r="P131" i="3"/>
  <c r="O131" i="3"/>
  <c r="N131" i="3"/>
  <c r="M131" i="3"/>
  <c r="L131" i="3"/>
  <c r="K131" i="3"/>
  <c r="J131" i="3"/>
  <c r="W130" i="3"/>
  <c r="V130" i="3"/>
  <c r="W129" i="3"/>
  <c r="V129" i="3"/>
  <c r="W128" i="3"/>
  <c r="V128" i="3"/>
  <c r="W127" i="3"/>
  <c r="V127" i="3"/>
  <c r="W126" i="3"/>
  <c r="V126" i="3"/>
  <c r="W125" i="3"/>
  <c r="V125" i="3"/>
  <c r="W124" i="3"/>
  <c r="V124" i="3"/>
  <c r="W123" i="3"/>
  <c r="V123" i="3"/>
  <c r="W122" i="3"/>
  <c r="V122" i="3"/>
  <c r="W121" i="3"/>
  <c r="V121" i="3"/>
  <c r="W120" i="3"/>
  <c r="V120" i="3"/>
  <c r="W119" i="3"/>
  <c r="V119" i="3"/>
  <c r="W118" i="3"/>
  <c r="V118" i="3"/>
  <c r="X118" i="3" s="1"/>
  <c r="W117" i="3"/>
  <c r="V117" i="3"/>
  <c r="W116" i="3"/>
  <c r="V116" i="3"/>
  <c r="W115" i="3"/>
  <c r="V115" i="3"/>
  <c r="W114" i="3"/>
  <c r="V114" i="3"/>
  <c r="W113" i="3"/>
  <c r="V113" i="3"/>
  <c r="U112" i="3"/>
  <c r="T112" i="3"/>
  <c r="S112" i="3"/>
  <c r="R112" i="3"/>
  <c r="Q112" i="3"/>
  <c r="P112" i="3"/>
  <c r="O112" i="3"/>
  <c r="N112" i="3"/>
  <c r="M112" i="3"/>
  <c r="L112" i="3"/>
  <c r="K112" i="3"/>
  <c r="J112" i="3"/>
  <c r="W111" i="3"/>
  <c r="V111" i="3"/>
  <c r="W110" i="3"/>
  <c r="V110" i="3"/>
  <c r="W109" i="3"/>
  <c r="V109" i="3"/>
  <c r="W108" i="3"/>
  <c r="V108" i="3"/>
  <c r="W107" i="3"/>
  <c r="V107" i="3"/>
  <c r="W106" i="3"/>
  <c r="V106" i="3"/>
  <c r="W105" i="3"/>
  <c r="V105" i="3"/>
  <c r="W104" i="3"/>
  <c r="V104" i="3"/>
  <c r="W103" i="3"/>
  <c r="V103" i="3"/>
  <c r="W102" i="3"/>
  <c r="V102" i="3"/>
  <c r="W101" i="3"/>
  <c r="V101" i="3"/>
  <c r="W100" i="3"/>
  <c r="V100" i="3"/>
  <c r="W99" i="3"/>
  <c r="V99" i="3"/>
  <c r="W98" i="3"/>
  <c r="V98" i="3"/>
  <c r="W97" i="3"/>
  <c r="V97" i="3"/>
  <c r="W96" i="3"/>
  <c r="V96" i="3"/>
  <c r="X96" i="3" s="1"/>
  <c r="W95" i="3"/>
  <c r="V95" i="3"/>
  <c r="W94" i="3"/>
  <c r="V94" i="3"/>
  <c r="U93" i="3"/>
  <c r="T93" i="3"/>
  <c r="S93" i="3"/>
  <c r="R93" i="3"/>
  <c r="Q93" i="3"/>
  <c r="P93" i="3"/>
  <c r="O93" i="3"/>
  <c r="N93" i="3"/>
  <c r="M93" i="3"/>
  <c r="L93" i="3"/>
  <c r="K93" i="3"/>
  <c r="J93" i="3"/>
  <c r="W92" i="3"/>
  <c r="V92" i="3"/>
  <c r="W91" i="3"/>
  <c r="V91" i="3"/>
  <c r="W90" i="3"/>
  <c r="V90" i="3"/>
  <c r="W89" i="3"/>
  <c r="V89" i="3"/>
  <c r="W88" i="3"/>
  <c r="V88" i="3"/>
  <c r="W87" i="3"/>
  <c r="V87" i="3"/>
  <c r="W86" i="3"/>
  <c r="V86" i="3"/>
  <c r="W85" i="3"/>
  <c r="V85" i="3"/>
  <c r="W84" i="3"/>
  <c r="V84" i="3"/>
  <c r="W83" i="3"/>
  <c r="V83" i="3"/>
  <c r="W82" i="3"/>
  <c r="V82" i="3"/>
  <c r="W81" i="3"/>
  <c r="V81" i="3"/>
  <c r="W80" i="3"/>
  <c r="V80" i="3"/>
  <c r="U79" i="3"/>
  <c r="T79" i="3"/>
  <c r="S79" i="3"/>
  <c r="R79" i="3"/>
  <c r="Q79" i="3"/>
  <c r="P79" i="3"/>
  <c r="O79" i="3"/>
  <c r="N79" i="3"/>
  <c r="M79" i="3"/>
  <c r="L79" i="3"/>
  <c r="K79" i="3"/>
  <c r="J79" i="3"/>
  <c r="W78" i="3"/>
  <c r="V78" i="3"/>
  <c r="W77" i="3"/>
  <c r="V77" i="3"/>
  <c r="W76" i="3"/>
  <c r="V76" i="3"/>
  <c r="W75" i="3"/>
  <c r="V75" i="3"/>
  <c r="W74" i="3"/>
  <c r="V74" i="3"/>
  <c r="X74" i="3" s="1"/>
  <c r="W73" i="3"/>
  <c r="V73" i="3"/>
  <c r="W72" i="3"/>
  <c r="V72" i="3"/>
  <c r="W71" i="3"/>
  <c r="V71" i="3"/>
  <c r="W70" i="3"/>
  <c r="V70" i="3"/>
  <c r="W69" i="3"/>
  <c r="V69" i="3"/>
  <c r="W68" i="3"/>
  <c r="V68" i="3"/>
  <c r="W67" i="3"/>
  <c r="V67" i="3"/>
  <c r="W66" i="3"/>
  <c r="V66" i="3"/>
  <c r="W65" i="3"/>
  <c r="V65" i="3"/>
  <c r="W64" i="3"/>
  <c r="V64" i="3"/>
  <c r="W63" i="3"/>
  <c r="V63" i="3"/>
  <c r="U62" i="3"/>
  <c r="T62" i="3"/>
  <c r="S62" i="3"/>
  <c r="R62" i="3"/>
  <c r="Q62" i="3"/>
  <c r="P62" i="3"/>
  <c r="O62" i="3"/>
  <c r="N62" i="3"/>
  <c r="M62" i="3"/>
  <c r="L62" i="3"/>
  <c r="K62" i="3"/>
  <c r="J62" i="3"/>
  <c r="W61" i="3"/>
  <c r="V61" i="3"/>
  <c r="U60" i="3"/>
  <c r="T60" i="3"/>
  <c r="S60" i="3"/>
  <c r="R60" i="3"/>
  <c r="Q60" i="3"/>
  <c r="P60" i="3"/>
  <c r="O60" i="3"/>
  <c r="N60" i="3"/>
  <c r="M60" i="3"/>
  <c r="L60" i="3"/>
  <c r="K60" i="3"/>
  <c r="J60" i="3"/>
  <c r="W59" i="3"/>
  <c r="V59" i="3"/>
  <c r="W58" i="3"/>
  <c r="V58" i="3"/>
  <c r="W57" i="3"/>
  <c r="V57" i="3"/>
  <c r="W56" i="3"/>
  <c r="V56" i="3"/>
  <c r="W55" i="3"/>
  <c r="V55" i="3"/>
  <c r="U54" i="3"/>
  <c r="T54" i="3"/>
  <c r="S54" i="3"/>
  <c r="R54" i="3"/>
  <c r="Q54" i="3"/>
  <c r="P54" i="3"/>
  <c r="O54" i="3"/>
  <c r="N54" i="3"/>
  <c r="M54" i="3"/>
  <c r="L54" i="3"/>
  <c r="K54" i="3"/>
  <c r="J54" i="3"/>
  <c r="W53" i="3"/>
  <c r="V53" i="3"/>
  <c r="W52" i="3"/>
  <c r="V52" i="3"/>
  <c r="W51" i="3"/>
  <c r="V51" i="3"/>
  <c r="W50" i="3"/>
  <c r="V50" i="3"/>
  <c r="W49" i="3"/>
  <c r="V49" i="3"/>
  <c r="U48" i="3"/>
  <c r="T48" i="3"/>
  <c r="S48" i="3"/>
  <c r="R48" i="3"/>
  <c r="Q48" i="3"/>
  <c r="P48" i="3"/>
  <c r="O48" i="3"/>
  <c r="N48" i="3"/>
  <c r="M48" i="3"/>
  <c r="L48" i="3"/>
  <c r="K48" i="3"/>
  <c r="J48" i="3"/>
  <c r="W47" i="3"/>
  <c r="V47" i="3"/>
  <c r="W46" i="3"/>
  <c r="V46" i="3"/>
  <c r="W45" i="3"/>
  <c r="V45" i="3"/>
  <c r="W44" i="3"/>
  <c r="V44" i="3"/>
  <c r="W43" i="3"/>
  <c r="V43" i="3"/>
  <c r="W42" i="3"/>
  <c r="V42" i="3"/>
  <c r="W41" i="3"/>
  <c r="V41" i="3"/>
  <c r="W40" i="3"/>
  <c r="V40" i="3"/>
  <c r="U39" i="3"/>
  <c r="T39" i="3"/>
  <c r="S39" i="3"/>
  <c r="R39" i="3"/>
  <c r="Q39" i="3"/>
  <c r="P39" i="3"/>
  <c r="O39" i="3"/>
  <c r="N39" i="3"/>
  <c r="M39" i="3"/>
  <c r="L39" i="3"/>
  <c r="K39" i="3"/>
  <c r="J39" i="3"/>
  <c r="W38" i="3"/>
  <c r="V38" i="3"/>
  <c r="W37" i="3"/>
  <c r="V37" i="3"/>
  <c r="W36" i="3"/>
  <c r="V36" i="3"/>
  <c r="W35" i="3"/>
  <c r="V35" i="3"/>
  <c r="W34" i="3"/>
  <c r="V34" i="3"/>
  <c r="W33" i="3"/>
  <c r="V33" i="3"/>
  <c r="W32" i="3"/>
  <c r="V32" i="3"/>
  <c r="W31" i="3"/>
  <c r="V31" i="3"/>
  <c r="W30" i="3"/>
  <c r="V30" i="3"/>
  <c r="W29" i="3"/>
  <c r="V29" i="3"/>
  <c r="W28" i="3"/>
  <c r="V28" i="3"/>
  <c r="W27" i="3"/>
  <c r="V27" i="3"/>
  <c r="W26" i="3"/>
  <c r="V26" i="3"/>
  <c r="U25" i="3"/>
  <c r="T25" i="3"/>
  <c r="S25" i="3"/>
  <c r="R25" i="3"/>
  <c r="Q25" i="3"/>
  <c r="P25" i="3"/>
  <c r="O25" i="3"/>
  <c r="N25" i="3"/>
  <c r="M25" i="3"/>
  <c r="L25" i="3"/>
  <c r="K25" i="3"/>
  <c r="J25" i="3"/>
  <c r="W24" i="3"/>
  <c r="V24" i="3"/>
  <c r="U23" i="3"/>
  <c r="T23" i="3"/>
  <c r="S23" i="3"/>
  <c r="R23" i="3"/>
  <c r="Q23" i="3"/>
  <c r="P23" i="3"/>
  <c r="O23" i="3"/>
  <c r="N23" i="3"/>
  <c r="M23" i="3"/>
  <c r="L23" i="3"/>
  <c r="K23" i="3"/>
  <c r="J23" i="3"/>
  <c r="W22" i="3"/>
  <c r="V22" i="3"/>
  <c r="X22" i="3" s="1"/>
  <c r="W21" i="3"/>
  <c r="V21" i="3"/>
  <c r="W20" i="3"/>
  <c r="V20" i="3"/>
  <c r="W19" i="3"/>
  <c r="V19" i="3"/>
  <c r="W18" i="3"/>
  <c r="V18" i="3"/>
  <c r="W17" i="3"/>
  <c r="V17" i="3"/>
  <c r="W16" i="3"/>
  <c r="V16" i="3"/>
  <c r="W15" i="3"/>
  <c r="V15" i="3"/>
  <c r="W14" i="3"/>
  <c r="V14" i="3"/>
  <c r="W13" i="3"/>
  <c r="V13" i="3"/>
  <c r="W12" i="3"/>
  <c r="V12" i="3"/>
  <c r="W11" i="3"/>
  <c r="V11" i="3"/>
  <c r="W10" i="3"/>
  <c r="V10" i="3"/>
  <c r="X228" i="3" l="1"/>
  <c r="X38" i="3"/>
  <c r="X69" i="3"/>
  <c r="X687" i="3"/>
  <c r="X12" i="3"/>
  <c r="X130" i="3"/>
  <c r="X388" i="3"/>
  <c r="X472" i="3"/>
  <c r="X34" i="3"/>
  <c r="X53" i="3"/>
  <c r="X272" i="3"/>
  <c r="X18" i="3"/>
  <c r="X45" i="3"/>
  <c r="X186" i="3"/>
  <c r="X200" i="3"/>
  <c r="X100" i="3"/>
  <c r="X124" i="3"/>
  <c r="X70" i="3"/>
  <c r="X134" i="3"/>
  <c r="X28" i="3"/>
  <c r="X137" i="3"/>
  <c r="X178" i="3"/>
  <c r="X613" i="3"/>
  <c r="X148" i="3"/>
  <c r="X160" i="3"/>
  <c r="X153" i="3"/>
  <c r="X67" i="3"/>
  <c r="X622" i="3"/>
  <c r="X52" i="3"/>
  <c r="X77" i="3"/>
  <c r="X80" i="3"/>
  <c r="X88" i="3"/>
  <c r="X92" i="3"/>
  <c r="X152" i="3"/>
  <c r="X156" i="3"/>
  <c r="X207" i="3"/>
  <c r="X300" i="3"/>
  <c r="X314" i="3"/>
  <c r="X410" i="3"/>
  <c r="X455" i="3"/>
  <c r="X479" i="3"/>
  <c r="X484" i="3"/>
  <c r="X752" i="3"/>
  <c r="X230" i="3"/>
  <c r="X258" i="3"/>
  <c r="X357" i="3"/>
  <c r="X380" i="3"/>
  <c r="X452" i="3"/>
  <c r="X549" i="3"/>
  <c r="X632" i="3"/>
  <c r="X642" i="3"/>
  <c r="X650" i="3"/>
  <c r="X104" i="3"/>
  <c r="X108" i="3"/>
  <c r="X172" i="3"/>
  <c r="X190" i="3"/>
  <c r="X209" i="3"/>
  <c r="X216" i="3"/>
  <c r="X220" i="3"/>
  <c r="X231" i="3"/>
  <c r="X690" i="3"/>
  <c r="X32" i="3"/>
  <c r="X154" i="3"/>
  <c r="X225" i="3"/>
  <c r="X299" i="3"/>
  <c r="X310" i="3"/>
  <c r="X420" i="3"/>
  <c r="X425" i="3"/>
  <c r="X432" i="3"/>
  <c r="X436" i="3"/>
  <c r="X450" i="3"/>
  <c r="X458" i="3"/>
  <c r="X468" i="3"/>
  <c r="X483" i="3"/>
  <c r="X44" i="3"/>
  <c r="X98" i="3"/>
  <c r="X129" i="3"/>
  <c r="X140" i="3"/>
  <c r="X177" i="3"/>
  <c r="X188" i="3"/>
  <c r="X192" i="3"/>
  <c r="V759" i="3"/>
  <c r="V768" i="3"/>
  <c r="X271" i="3"/>
  <c r="X301" i="3"/>
  <c r="X325" i="3"/>
  <c r="X538" i="3"/>
  <c r="X635" i="3"/>
  <c r="X344" i="3"/>
  <c r="X412" i="3"/>
  <c r="X449" i="3"/>
  <c r="X453" i="3"/>
  <c r="X667" i="3"/>
  <c r="V697" i="3"/>
  <c r="X702" i="3"/>
  <c r="X724" i="3"/>
  <c r="X735" i="3"/>
  <c r="X755" i="3"/>
  <c r="X625" i="3"/>
  <c r="V39" i="3"/>
  <c r="X90" i="3"/>
  <c r="X116" i="3"/>
  <c r="X120" i="3"/>
  <c r="X20" i="3"/>
  <c r="X99" i="3"/>
  <c r="V250" i="3"/>
  <c r="V350" i="3"/>
  <c r="V355" i="3"/>
  <c r="X605" i="3"/>
  <c r="X33" i="3"/>
  <c r="X51" i="3"/>
  <c r="X72" i="3"/>
  <c r="W235" i="3"/>
  <c r="X555" i="3"/>
  <c r="X568" i="3"/>
  <c r="X576" i="3"/>
  <c r="X585" i="3"/>
  <c r="X594" i="3"/>
  <c r="X611" i="3"/>
  <c r="X640" i="3"/>
  <c r="X68" i="3"/>
  <c r="X151" i="3"/>
  <c r="X181" i="3"/>
  <c r="X327" i="3"/>
  <c r="V328" i="3"/>
  <c r="X330" i="3"/>
  <c r="X417" i="3"/>
  <c r="X422" i="3"/>
  <c r="X438" i="3"/>
  <c r="X514" i="3"/>
  <c r="X707" i="3"/>
  <c r="X718" i="3"/>
  <c r="V261" i="3"/>
  <c r="X264" i="3"/>
  <c r="X308" i="3"/>
  <c r="X353" i="3"/>
  <c r="X368" i="3"/>
  <c r="X477" i="3"/>
  <c r="X496" i="3"/>
  <c r="X502" i="3"/>
  <c r="X534" i="3"/>
  <c r="V545" i="3"/>
  <c r="X648" i="3"/>
  <c r="X656" i="3"/>
  <c r="X765" i="3"/>
  <c r="X16" i="3"/>
  <c r="X26" i="3"/>
  <c r="X83" i="3"/>
  <c r="X106" i="3"/>
  <c r="X110" i="3"/>
  <c r="X135" i="3"/>
  <c r="X146" i="3"/>
  <c r="X165" i="3"/>
  <c r="X176" i="3"/>
  <c r="V232" i="3"/>
  <c r="X248" i="3"/>
  <c r="X253" i="3"/>
  <c r="X315" i="3"/>
  <c r="X333" i="3"/>
  <c r="V430" i="3"/>
  <c r="X430" i="3" s="1"/>
  <c r="V515" i="3"/>
  <c r="X551" i="3"/>
  <c r="X634" i="3"/>
  <c r="X706" i="3"/>
  <c r="W54" i="3"/>
  <c r="X55" i="3"/>
  <c r="X206" i="3"/>
  <c r="X214" i="3"/>
  <c r="X268" i="3"/>
  <c r="W378" i="3"/>
  <c r="X541" i="3"/>
  <c r="X548" i="3"/>
  <c r="X552" i="3"/>
  <c r="X556" i="3"/>
  <c r="X569" i="3"/>
  <c r="X587" i="3"/>
  <c r="X621" i="3"/>
  <c r="X17" i="3"/>
  <c r="X27" i="3"/>
  <c r="W48" i="3"/>
  <c r="X121" i="3"/>
  <c r="X144" i="3"/>
  <c r="X196" i="3"/>
  <c r="X246" i="3"/>
  <c r="V247" i="3"/>
  <c r="X247" i="3" s="1"/>
  <c r="X249" i="3"/>
  <c r="X320" i="3"/>
  <c r="X354" i="3"/>
  <c r="V364" i="3"/>
  <c r="V378" i="3"/>
  <c r="X378" i="3" s="1"/>
  <c r="X390" i="3"/>
  <c r="X403" i="3"/>
  <c r="X406" i="3"/>
  <c r="V448" i="3"/>
  <c r="X494" i="3"/>
  <c r="X505" i="3"/>
  <c r="X653" i="3"/>
  <c r="X684" i="3"/>
  <c r="X700" i="3"/>
  <c r="X46" i="3"/>
  <c r="X49" i="3"/>
  <c r="X114" i="3"/>
  <c r="W173" i="3"/>
  <c r="V304" i="3"/>
  <c r="X588" i="3"/>
  <c r="X596" i="3"/>
  <c r="X604" i="3"/>
  <c r="X658" i="3"/>
  <c r="X693" i="3"/>
  <c r="V343" i="3"/>
  <c r="X361" i="3"/>
  <c r="X445" i="3"/>
  <c r="X476" i="3"/>
  <c r="X506" i="3"/>
  <c r="V523" i="3"/>
  <c r="X733" i="3"/>
  <c r="X47" i="3"/>
  <c r="V48" i="3"/>
  <c r="X50" i="3"/>
  <c r="X119" i="3"/>
  <c r="X141" i="3"/>
  <c r="X197" i="3"/>
  <c r="X204" i="3"/>
  <c r="X212" i="3"/>
  <c r="X219" i="3"/>
  <c r="W232" i="3"/>
  <c r="X237" i="3"/>
  <c r="X244" i="3"/>
  <c r="X257" i="3"/>
  <c r="X270" i="3"/>
  <c r="X278" i="3"/>
  <c r="X291" i="3"/>
  <c r="V292" i="3"/>
  <c r="V297" i="3"/>
  <c r="X311" i="3"/>
  <c r="X349" i="3"/>
  <c r="X352" i="3"/>
  <c r="X571" i="3"/>
  <c r="X575" i="3"/>
  <c r="X579" i="3"/>
  <c r="X589" i="3"/>
  <c r="X597" i="3"/>
  <c r="X614" i="3"/>
  <c r="X627" i="3"/>
  <c r="X633" i="3"/>
  <c r="X643" i="3"/>
  <c r="X647" i="3"/>
  <c r="X651" i="3"/>
  <c r="X659" i="3"/>
  <c r="X676" i="3"/>
  <c r="X680" i="3"/>
  <c r="X719" i="3"/>
  <c r="X723" i="3"/>
  <c r="X740" i="3"/>
  <c r="X744" i="3"/>
  <c r="X764" i="3"/>
  <c r="X409" i="3"/>
  <c r="X465" i="3"/>
  <c r="X598" i="3"/>
  <c r="X40" i="3"/>
  <c r="X73" i="3"/>
  <c r="X113" i="3"/>
  <c r="W187" i="3"/>
  <c r="X187" i="3" s="1"/>
  <c r="W215" i="3"/>
  <c r="X400" i="3"/>
  <c r="X454" i="3"/>
  <c r="X495" i="3"/>
  <c r="V540" i="3"/>
  <c r="V554" i="3"/>
  <c r="V563" i="3"/>
  <c r="X652" i="3"/>
  <c r="X689" i="3"/>
  <c r="W746" i="3"/>
  <c r="X746" i="3" s="1"/>
  <c r="X751" i="3"/>
  <c r="W766" i="3"/>
  <c r="X139" i="3"/>
  <c r="W292" i="3"/>
  <c r="W419" i="3"/>
  <c r="X419" i="3" s="1"/>
  <c r="V79" i="3"/>
  <c r="X147" i="3"/>
  <c r="W159" i="3"/>
  <c r="V187" i="3"/>
  <c r="X269" i="3"/>
  <c r="X286" i="3"/>
  <c r="W328" i="3"/>
  <c r="X329" i="3"/>
  <c r="V413" i="3"/>
  <c r="X565" i="3"/>
  <c r="X581" i="3"/>
  <c r="X616" i="3"/>
  <c r="X641" i="3"/>
  <c r="W679" i="3"/>
  <c r="V681" i="3"/>
  <c r="W716" i="3"/>
  <c r="V746" i="3"/>
  <c r="X183" i="3"/>
  <c r="X602" i="3"/>
  <c r="X10" i="3"/>
  <c r="X14" i="3"/>
  <c r="X24" i="3"/>
  <c r="W60" i="3"/>
  <c r="X89" i="3"/>
  <c r="X158" i="3"/>
  <c r="X175" i="3"/>
  <c r="X224" i="3"/>
  <c r="X263" i="3"/>
  <c r="W282" i="3"/>
  <c r="X302" i="3"/>
  <c r="W326" i="3"/>
  <c r="X379" i="3"/>
  <c r="X439" i="3"/>
  <c r="X559" i="3"/>
  <c r="X570" i="3"/>
  <c r="X578" i="3"/>
  <c r="X610" i="3"/>
  <c r="X657" i="3"/>
  <c r="X741" i="3"/>
  <c r="X294" i="3"/>
  <c r="W324" i="3"/>
  <c r="X461" i="3"/>
  <c r="X678" i="3"/>
  <c r="X715" i="3"/>
  <c r="X742" i="3"/>
  <c r="X19" i="3"/>
  <c r="X36" i="3"/>
  <c r="V54" i="3"/>
  <c r="X54" i="3" s="1"/>
  <c r="X101" i="3"/>
  <c r="X115" i="3"/>
  <c r="X125" i="3"/>
  <c r="X132" i="3"/>
  <c r="X149" i="3"/>
  <c r="X166" i="3"/>
  <c r="X180" i="3"/>
  <c r="X184" i="3"/>
  <c r="X198" i="3"/>
  <c r="X371" i="3"/>
  <c r="X435" i="3"/>
  <c r="X486" i="3"/>
  <c r="W488" i="3"/>
  <c r="X490" i="3"/>
  <c r="X606" i="3"/>
  <c r="X670" i="3"/>
  <c r="X674" i="3"/>
  <c r="X708" i="3"/>
  <c r="X712" i="3"/>
  <c r="V737" i="3"/>
  <c r="X756" i="3"/>
  <c r="V360" i="3"/>
  <c r="X383" i="3"/>
  <c r="V386" i="3"/>
  <c r="V419" i="3"/>
  <c r="W430" i="3"/>
  <c r="V434" i="3"/>
  <c r="W448" i="3"/>
  <c r="W470" i="3"/>
  <c r="V488" i="3"/>
  <c r="V493" i="3"/>
  <c r="X599" i="3"/>
  <c r="X688" i="3"/>
  <c r="W725" i="3"/>
  <c r="W768" i="3"/>
  <c r="X59" i="3"/>
  <c r="X312" i="3"/>
  <c r="W443" i="3"/>
  <c r="X503" i="3"/>
  <c r="X63" i="3"/>
  <c r="X185" i="3"/>
  <c r="V229" i="3"/>
  <c r="V290" i="3"/>
  <c r="V313" i="3"/>
  <c r="X316" i="3"/>
  <c r="X323" i="3"/>
  <c r="V324" i="3"/>
  <c r="X356" i="3"/>
  <c r="V389" i="3"/>
  <c r="V394" i="3"/>
  <c r="V402" i="3"/>
  <c r="V415" i="3"/>
  <c r="X415" i="3" s="1"/>
  <c r="V470" i="3"/>
  <c r="V475" i="3"/>
  <c r="V508" i="3"/>
  <c r="X508" i="3" s="1"/>
  <c r="X561" i="3"/>
  <c r="W563" i="3"/>
  <c r="X563" i="3" s="1"/>
  <c r="X564" i="3"/>
  <c r="X580" i="3"/>
  <c r="X615" i="3"/>
  <c r="X628" i="3"/>
  <c r="X671" i="3"/>
  <c r="V683" i="3"/>
  <c r="W697" i="3"/>
  <c r="X11" i="3"/>
  <c r="X21" i="3"/>
  <c r="X30" i="3"/>
  <c r="X65" i="3"/>
  <c r="X75" i="3"/>
  <c r="X82" i="3"/>
  <c r="X208" i="3"/>
  <c r="W265" i="3"/>
  <c r="X348" i="3"/>
  <c r="X408" i="3"/>
  <c r="V25" i="3"/>
  <c r="X37" i="3"/>
  <c r="X56" i="3"/>
  <c r="X76" i="3"/>
  <c r="X128" i="3"/>
  <c r="X164" i="3"/>
  <c r="X168" i="3"/>
  <c r="O769" i="3"/>
  <c r="W62" i="3"/>
  <c r="X15" i="3"/>
  <c r="W39" i="3"/>
  <c r="X39" i="3" s="1"/>
  <c r="Q769" i="3"/>
  <c r="X31" i="3"/>
  <c r="X35" i="3"/>
  <c r="X41" i="3"/>
  <c r="W79" i="3"/>
  <c r="X84" i="3"/>
  <c r="X122" i="3"/>
  <c r="X136" i="3"/>
  <c r="X189" i="3"/>
  <c r="X223" i="3"/>
  <c r="W243" i="3"/>
  <c r="X623" i="3"/>
  <c r="X739" i="3"/>
  <c r="X13" i="3"/>
  <c r="X64" i="3"/>
  <c r="X78" i="3"/>
  <c r="X109" i="3"/>
  <c r="X285" i="3"/>
  <c r="X289" i="3"/>
  <c r="X441" i="3"/>
  <c r="X520" i="3"/>
  <c r="X619" i="3"/>
  <c r="W25" i="3"/>
  <c r="X29" i="3"/>
  <c r="X42" i="3"/>
  <c r="X81" i="3"/>
  <c r="X102" i="3"/>
  <c r="X133" i="3"/>
  <c r="X501" i="3"/>
  <c r="X57" i="3"/>
  <c r="X91" i="3"/>
  <c r="W93" i="3"/>
  <c r="X97" i="3"/>
  <c r="X107" i="3"/>
  <c r="X126" i="3"/>
  <c r="X162" i="3"/>
  <c r="V173" i="3"/>
  <c r="X199" i="3"/>
  <c r="W201" i="3"/>
  <c r="X205" i="3"/>
  <c r="X218" i="3"/>
  <c r="X221" i="3"/>
  <c r="W229" i="3"/>
  <c r="V235" i="3"/>
  <c r="X235" i="3" s="1"/>
  <c r="X242" i="3"/>
  <c r="V243" i="3"/>
  <c r="X255" i="3"/>
  <c r="V265" i="3"/>
  <c r="X265" i="3" s="1"/>
  <c r="X267" i="3"/>
  <c r="V326" i="3"/>
  <c r="X342" i="3"/>
  <c r="W350" i="3"/>
  <c r="X351" i="3"/>
  <c r="X359" i="3"/>
  <c r="W366" i="3"/>
  <c r="V373" i="3"/>
  <c r="X446" i="3"/>
  <c r="X459" i="3"/>
  <c r="V481" i="3"/>
  <c r="V500" i="3"/>
  <c r="W523" i="3"/>
  <c r="X523" i="3" s="1"/>
  <c r="X524" i="3"/>
  <c r="W531" i="3"/>
  <c r="X544" i="3"/>
  <c r="X566" i="3"/>
  <c r="X572" i="3"/>
  <c r="X583" i="3"/>
  <c r="X591" i="3"/>
  <c r="X595" i="3"/>
  <c r="X636" i="3"/>
  <c r="X644" i="3"/>
  <c r="X655" i="3"/>
  <c r="X662" i="3"/>
  <c r="X666" i="3"/>
  <c r="X686" i="3"/>
  <c r="X692" i="3"/>
  <c r="X696" i="3"/>
  <c r="W704" i="3"/>
  <c r="X705" i="3"/>
  <c r="X720" i="3"/>
  <c r="V725" i="3"/>
  <c r="X727" i="3"/>
  <c r="X734" i="3"/>
  <c r="X743" i="3"/>
  <c r="W761" i="3"/>
  <c r="V766" i="3"/>
  <c r="X58" i="3"/>
  <c r="X61" i="3"/>
  <c r="V62" i="3"/>
  <c r="X85" i="3"/>
  <c r="X94" i="3"/>
  <c r="X111" i="3"/>
  <c r="V112" i="3"/>
  <c r="X123" i="3"/>
  <c r="X138" i="3"/>
  <c r="V145" i="3"/>
  <c r="X150" i="3"/>
  <c r="V159" i="3"/>
  <c r="X159" i="3" s="1"/>
  <c r="X169" i="3"/>
  <c r="X193" i="3"/>
  <c r="X202" i="3"/>
  <c r="V215" i="3"/>
  <c r="W304" i="3"/>
  <c r="W335" i="3"/>
  <c r="X340" i="3"/>
  <c r="V341" i="3"/>
  <c r="V369" i="3"/>
  <c r="W386" i="3"/>
  <c r="X387" i="3"/>
  <c r="W394" i="3"/>
  <c r="W402" i="3"/>
  <c r="W404" i="3"/>
  <c r="X405" i="3"/>
  <c r="V423" i="3"/>
  <c r="X513" i="3"/>
  <c r="X521" i="3"/>
  <c r="W540" i="3"/>
  <c r="X540" i="3" s="1"/>
  <c r="V543" i="3"/>
  <c r="V679" i="3"/>
  <c r="V716" i="3"/>
  <c r="W131" i="3"/>
  <c r="W297" i="3"/>
  <c r="W322" i="3"/>
  <c r="X322" i="3" s="1"/>
  <c r="W415" i="3"/>
  <c r="W434" i="3"/>
  <c r="W463" i="3"/>
  <c r="W475" i="3"/>
  <c r="W493" i="3"/>
  <c r="W528" i="3"/>
  <c r="X532" i="3"/>
  <c r="W554" i="3"/>
  <c r="X567" i="3"/>
  <c r="X573" i="3"/>
  <c r="X577" i="3"/>
  <c r="X617" i="3"/>
  <c r="X624" i="3"/>
  <c r="X639" i="3"/>
  <c r="X645" i="3"/>
  <c r="X649" i="3"/>
  <c r="V704" i="3"/>
  <c r="X721" i="3"/>
  <c r="W730" i="3"/>
  <c r="W748" i="3"/>
  <c r="X750" i="3"/>
  <c r="X762" i="3"/>
  <c r="X43" i="3"/>
  <c r="V60" i="3"/>
  <c r="X71" i="3"/>
  <c r="X86" i="3"/>
  <c r="V93" i="3"/>
  <c r="X95" i="3"/>
  <c r="X105" i="3"/>
  <c r="X117" i="3"/>
  <c r="X127" i="3"/>
  <c r="V131" i="3"/>
  <c r="X157" i="3"/>
  <c r="X163" i="3"/>
  <c r="X170" i="3"/>
  <c r="X179" i="3"/>
  <c r="X194" i="3"/>
  <c r="V201" i="3"/>
  <c r="X201" i="3" s="1"/>
  <c r="X203" i="3"/>
  <c r="X213" i="3"/>
  <c r="X222" i="3"/>
  <c r="W247" i="3"/>
  <c r="W252" i="3"/>
  <c r="W274" i="3"/>
  <c r="X305" i="3"/>
  <c r="X309" i="3"/>
  <c r="X317" i="3"/>
  <c r="X321" i="3"/>
  <c r="V335" i="3"/>
  <c r="W364" i="3"/>
  <c r="X364" i="3" s="1"/>
  <c r="X365" i="3"/>
  <c r="V366" i="3"/>
  <c r="W389" i="3"/>
  <c r="X395" i="3"/>
  <c r="W399" i="3"/>
  <c r="V404" i="3"/>
  <c r="V443" i="3"/>
  <c r="W457" i="3"/>
  <c r="V463" i="3"/>
  <c r="W515" i="3"/>
  <c r="V528" i="3"/>
  <c r="X530" i="3"/>
  <c r="V531" i="3"/>
  <c r="X560" i="3"/>
  <c r="X593" i="3"/>
  <c r="X603" i="3"/>
  <c r="X664" i="3"/>
  <c r="X675" i="3"/>
  <c r="W683" i="3"/>
  <c r="X694" i="3"/>
  <c r="X709" i="3"/>
  <c r="X713" i="3"/>
  <c r="V730" i="3"/>
  <c r="X732" i="3"/>
  <c r="V748" i="3"/>
  <c r="W759" i="3"/>
  <c r="X760" i="3"/>
  <c r="V761" i="3"/>
  <c r="X167" i="3"/>
  <c r="X191" i="3"/>
  <c r="X210" i="3"/>
  <c r="X226" i="3"/>
  <c r="W261" i="3"/>
  <c r="X303" i="3"/>
  <c r="X306" i="3"/>
  <c r="X318" i="3"/>
  <c r="W343" i="3"/>
  <c r="W345" i="3"/>
  <c r="X347" i="3"/>
  <c r="W360" i="3"/>
  <c r="W362" i="3"/>
  <c r="X363" i="3"/>
  <c r="X391" i="3"/>
  <c r="W413" i="3"/>
  <c r="X440" i="3"/>
  <c r="X451" i="3"/>
  <c r="W508" i="3"/>
  <c r="X518" i="3"/>
  <c r="W545" i="3"/>
  <c r="X600" i="3"/>
  <c r="X618" i="3"/>
  <c r="X629" i="3"/>
  <c r="X672" i="3"/>
  <c r="X701" i="3"/>
  <c r="X710" i="3"/>
  <c r="W737" i="3"/>
  <c r="X738" i="3"/>
  <c r="X758" i="3"/>
  <c r="W355" i="3"/>
  <c r="W481" i="3"/>
  <c r="W500" i="3"/>
  <c r="X66" i="3"/>
  <c r="X87" i="3"/>
  <c r="X103" i="3"/>
  <c r="W112" i="3"/>
  <c r="X143" i="3"/>
  <c r="W145" i="3"/>
  <c r="X155" i="3"/>
  <c r="X161" i="3"/>
  <c r="X171" i="3"/>
  <c r="X174" i="3"/>
  <c r="X195" i="3"/>
  <c r="X211" i="3"/>
  <c r="X227" i="3"/>
  <c r="V238" i="3"/>
  <c r="V245" i="3"/>
  <c r="W250" i="3"/>
  <c r="X251" i="3"/>
  <c r="V274" i="3"/>
  <c r="X274" i="3" s="1"/>
  <c r="W288" i="3"/>
  <c r="X288" i="3" s="1"/>
  <c r="W290" i="3"/>
  <c r="X295" i="3"/>
  <c r="X307" i="3"/>
  <c r="X319" i="3"/>
  <c r="X338" i="3"/>
  <c r="W341" i="3"/>
  <c r="V345" i="3"/>
  <c r="X358" i="3"/>
  <c r="V362" i="3"/>
  <c r="W369" i="3"/>
  <c r="W373" i="3"/>
  <c r="X376" i="3"/>
  <c r="X397" i="3"/>
  <c r="V399" i="3"/>
  <c r="X399" i="3" s="1"/>
  <c r="X414" i="3"/>
  <c r="X428" i="3"/>
  <c r="V457" i="3"/>
  <c r="X474" i="3"/>
  <c r="X491" i="3"/>
  <c r="X509" i="3"/>
  <c r="W543" i="3"/>
  <c r="X550" i="3"/>
  <c r="X582" i="3"/>
  <c r="X590" i="3"/>
  <c r="X601" i="3"/>
  <c r="X608" i="3"/>
  <c r="X612" i="3"/>
  <c r="X654" i="3"/>
  <c r="X661" i="3"/>
  <c r="X673" i="3"/>
  <c r="W681" i="3"/>
  <c r="X682" i="3"/>
  <c r="X691" i="3"/>
  <c r="X711" i="3"/>
  <c r="X726" i="3"/>
  <c r="X767" i="3"/>
  <c r="P769" i="3"/>
  <c r="V252" i="3"/>
  <c r="V282" i="3"/>
  <c r="W423" i="3"/>
  <c r="X574" i="3"/>
  <c r="X646" i="3"/>
  <c r="X731" i="3"/>
  <c r="W245" i="3"/>
  <c r="X254" i="3"/>
  <c r="W313" i="3"/>
  <c r="X339" i="3"/>
  <c r="X396" i="3"/>
  <c r="X510" i="3"/>
  <c r="W23" i="3"/>
  <c r="J769" i="3"/>
  <c r="R769" i="3"/>
  <c r="X266" i="3"/>
  <c r="X411" i="3"/>
  <c r="X462" i="3"/>
  <c r="X562" i="3"/>
  <c r="X626" i="3"/>
  <c r="X722" i="3"/>
  <c r="X747" i="3"/>
  <c r="K769" i="3"/>
  <c r="S769" i="3"/>
  <c r="L769" i="3"/>
  <c r="T769" i="3"/>
  <c r="X217" i="3"/>
  <c r="W238" i="3"/>
  <c r="X516" i="3"/>
  <c r="X529" i="3"/>
  <c r="X609" i="3"/>
  <c r="X685" i="3"/>
  <c r="X763" i="3"/>
  <c r="U769" i="3"/>
  <c r="M769" i="3"/>
  <c r="N769" i="3"/>
  <c r="V23" i="3"/>
  <c r="X234" i="3"/>
  <c r="X277" i="3"/>
  <c r="X487" i="3"/>
  <c r="X533" i="3"/>
  <c r="X592" i="3"/>
  <c r="X663" i="3"/>
  <c r="X768" i="3" l="1"/>
  <c r="X402" i="3"/>
  <c r="X304" i="3"/>
  <c r="X360" i="3"/>
  <c r="X515" i="3"/>
  <c r="X386" i="3"/>
  <c r="X238" i="3"/>
  <c r="X493" i="3"/>
  <c r="X282" i="3"/>
  <c r="X500" i="3"/>
  <c r="X261" i="3"/>
  <c r="X328" i="3"/>
  <c r="X463" i="3"/>
  <c r="X297" i="3"/>
  <c r="X292" i="3"/>
  <c r="X173" i="3"/>
  <c r="X759" i="3"/>
  <c r="X716" i="3"/>
  <c r="X290" i="3"/>
  <c r="X343" i="3"/>
  <c r="X448" i="3"/>
  <c r="X250" i="3"/>
  <c r="X683" i="3"/>
  <c r="X725" i="3"/>
  <c r="X470" i="3"/>
  <c r="X23" i="3"/>
  <c r="X679" i="3"/>
  <c r="X232" i="3"/>
  <c r="X350" i="3"/>
  <c r="X434" i="3"/>
  <c r="X443" i="3"/>
  <c r="X697" i="3"/>
  <c r="X554" i="3"/>
  <c r="X60" i="3"/>
  <c r="X48" i="3"/>
  <c r="X704" i="3"/>
  <c r="X761" i="3"/>
  <c r="X326" i="3"/>
  <c r="X355" i="3"/>
  <c r="X545" i="3"/>
  <c r="X748" i="3"/>
  <c r="X93" i="3"/>
  <c r="X313" i="3"/>
  <c r="X481" i="3"/>
  <c r="X243" i="3"/>
  <c r="X229" i="3"/>
  <c r="X112" i="3"/>
  <c r="X528" i="3"/>
  <c r="X389" i="3"/>
  <c r="X324" i="3"/>
  <c r="X79" i="3"/>
  <c r="X681" i="3"/>
  <c r="X362" i="3"/>
  <c r="X366" i="3"/>
  <c r="X475" i="3"/>
  <c r="X404" i="3"/>
  <c r="X335" i="3"/>
  <c r="X145" i="3"/>
  <c r="X373" i="3"/>
  <c r="X345" i="3"/>
  <c r="X737" i="3"/>
  <c r="X766" i="3"/>
  <c r="X531" i="3"/>
  <c r="X730" i="3"/>
  <c r="X543" i="3"/>
  <c r="X394" i="3"/>
  <c r="X215" i="3"/>
  <c r="X488" i="3"/>
  <c r="X131" i="3"/>
  <c r="X413" i="3"/>
  <c r="X245" i="3"/>
  <c r="X423" i="3"/>
  <c r="X457" i="3"/>
  <c r="X369" i="3"/>
  <c r="X341" i="3"/>
  <c r="X25" i="3"/>
  <c r="X62" i="3"/>
  <c r="X252" i="3"/>
  <c r="W769" i="3"/>
  <c r="V769" i="3"/>
  <c r="X769" i="3" l="1"/>
  <c r="U669" i="2"/>
  <c r="T669" i="2"/>
  <c r="S669" i="2"/>
  <c r="R669" i="2"/>
  <c r="Q669" i="2"/>
  <c r="P669" i="2"/>
  <c r="O669" i="2"/>
  <c r="N669" i="2"/>
  <c r="M669" i="2"/>
  <c r="L669" i="2"/>
  <c r="K669" i="2"/>
  <c r="J669" i="2"/>
  <c r="W668" i="2"/>
  <c r="V668" i="2"/>
  <c r="W667" i="2"/>
  <c r="V667" i="2"/>
  <c r="W666" i="2"/>
  <c r="V666" i="2"/>
  <c r="W665" i="2"/>
  <c r="V665" i="2"/>
  <c r="W664" i="2"/>
  <c r="V664" i="2"/>
  <c r="W662" i="2"/>
  <c r="V662" i="2"/>
  <c r="W661" i="2"/>
  <c r="V661" i="2"/>
  <c r="W658" i="2"/>
  <c r="V658" i="2"/>
  <c r="W657" i="2"/>
  <c r="V657" i="2"/>
  <c r="W656" i="2"/>
  <c r="V656" i="2"/>
  <c r="W655" i="2"/>
  <c r="V655" i="2"/>
  <c r="W654" i="2"/>
  <c r="V654" i="2"/>
  <c r="U652" i="2"/>
  <c r="T652" i="2"/>
  <c r="S652" i="2"/>
  <c r="R652" i="2"/>
  <c r="Q652" i="2"/>
  <c r="P652" i="2"/>
  <c r="O652" i="2"/>
  <c r="N652" i="2"/>
  <c r="M652" i="2"/>
  <c r="L652" i="2"/>
  <c r="K652" i="2"/>
  <c r="J652" i="2"/>
  <c r="W651" i="2"/>
  <c r="V651" i="2"/>
  <c r="W650" i="2"/>
  <c r="V650" i="2"/>
  <c r="W649" i="2"/>
  <c r="V649" i="2"/>
  <c r="W648" i="2"/>
  <c r="V648" i="2"/>
  <c r="W646" i="2"/>
  <c r="V646" i="2"/>
  <c r="W645" i="2"/>
  <c r="V645" i="2"/>
  <c r="W644" i="2"/>
  <c r="V644" i="2"/>
  <c r="W643" i="2"/>
  <c r="V643" i="2"/>
  <c r="W642" i="2"/>
  <c r="V642" i="2"/>
  <c r="W641" i="2"/>
  <c r="V641" i="2"/>
  <c r="W640" i="2"/>
  <c r="V640" i="2"/>
  <c r="W639" i="2"/>
  <c r="V639" i="2"/>
  <c r="W638" i="2"/>
  <c r="V638" i="2"/>
  <c r="W637" i="2"/>
  <c r="V637" i="2"/>
  <c r="W636" i="2"/>
  <c r="V636" i="2"/>
  <c r="W635" i="2"/>
  <c r="V635" i="2"/>
  <c r="W633" i="2"/>
  <c r="V633" i="2"/>
  <c r="W632" i="2"/>
  <c r="V632" i="2"/>
  <c r="W631" i="2"/>
  <c r="V631" i="2"/>
  <c r="W630" i="2"/>
  <c r="V630" i="2"/>
  <c r="W629" i="2"/>
  <c r="V629" i="2"/>
  <c r="W628" i="2"/>
  <c r="V628" i="2"/>
  <c r="W627" i="2"/>
  <c r="V627" i="2"/>
  <c r="W626" i="2"/>
  <c r="V626" i="2"/>
  <c r="W625" i="2"/>
  <c r="V625" i="2"/>
  <c r="W624" i="2"/>
  <c r="V624" i="2"/>
  <c r="W623" i="2"/>
  <c r="V623" i="2"/>
  <c r="W622" i="2"/>
  <c r="V622" i="2"/>
  <c r="W621" i="2"/>
  <c r="V621" i="2"/>
  <c r="W620" i="2"/>
  <c r="V620" i="2"/>
  <c r="W618" i="2"/>
  <c r="V618" i="2"/>
  <c r="W617" i="2"/>
  <c r="V617" i="2"/>
  <c r="W616" i="2"/>
  <c r="V616" i="2"/>
  <c r="W615" i="2"/>
  <c r="V615" i="2"/>
  <c r="W614" i="2"/>
  <c r="V614" i="2"/>
  <c r="W613" i="2"/>
  <c r="V613" i="2"/>
  <c r="W612" i="2"/>
  <c r="V612" i="2"/>
  <c r="W611" i="2"/>
  <c r="V611" i="2"/>
  <c r="W610" i="2"/>
  <c r="V610" i="2"/>
  <c r="W609" i="2"/>
  <c r="V609" i="2"/>
  <c r="W608" i="2"/>
  <c r="V608" i="2"/>
  <c r="W607" i="2"/>
  <c r="V607" i="2"/>
  <c r="W606" i="2"/>
  <c r="V606" i="2"/>
  <c r="W605" i="2"/>
  <c r="V605" i="2"/>
  <c r="W604" i="2"/>
  <c r="V604" i="2"/>
  <c r="W603" i="2"/>
  <c r="V603" i="2"/>
  <c r="W602" i="2"/>
  <c r="V602" i="2"/>
  <c r="W601" i="2"/>
  <c r="V601" i="2"/>
  <c r="W600" i="2"/>
  <c r="V600" i="2"/>
  <c r="W599" i="2"/>
  <c r="V599" i="2"/>
  <c r="W598" i="2"/>
  <c r="V598" i="2"/>
  <c r="W597" i="2"/>
  <c r="V597" i="2"/>
  <c r="W596" i="2"/>
  <c r="V596" i="2"/>
  <c r="W595" i="2"/>
  <c r="V595" i="2"/>
  <c r="W594" i="2"/>
  <c r="V594" i="2"/>
  <c r="W593" i="2"/>
  <c r="V593" i="2"/>
  <c r="W590" i="2"/>
  <c r="V590" i="2"/>
  <c r="W589" i="2"/>
  <c r="V589" i="2"/>
  <c r="W588" i="2"/>
  <c r="V588" i="2"/>
  <c r="W587" i="2"/>
  <c r="V587" i="2"/>
  <c r="W586" i="2"/>
  <c r="V586" i="2"/>
  <c r="W585" i="2"/>
  <c r="V585" i="2"/>
  <c r="W584" i="2"/>
  <c r="V584" i="2"/>
  <c r="W583" i="2"/>
  <c r="V583" i="2"/>
  <c r="W582" i="2"/>
  <c r="V582" i="2"/>
  <c r="W579" i="2"/>
  <c r="V579" i="2"/>
  <c r="W578" i="2"/>
  <c r="V578" i="2"/>
  <c r="W577" i="2"/>
  <c r="V577" i="2"/>
  <c r="W576" i="2"/>
  <c r="V576" i="2"/>
  <c r="W575" i="2"/>
  <c r="V575" i="2"/>
  <c r="W574" i="2"/>
  <c r="V574" i="2"/>
  <c r="W573" i="2"/>
  <c r="V573" i="2"/>
  <c r="W572" i="2"/>
  <c r="V572" i="2"/>
  <c r="W571" i="2"/>
  <c r="V571" i="2"/>
  <c r="W570" i="2"/>
  <c r="V570" i="2"/>
  <c r="W569" i="2"/>
  <c r="V569" i="2"/>
  <c r="W567" i="2"/>
  <c r="V567" i="2"/>
  <c r="W566" i="2"/>
  <c r="V566" i="2"/>
  <c r="W565" i="2"/>
  <c r="V565" i="2"/>
  <c r="W564" i="2"/>
  <c r="V564" i="2"/>
  <c r="W563" i="2"/>
  <c r="V563" i="2"/>
  <c r="W562" i="2"/>
  <c r="V562" i="2"/>
  <c r="W561" i="2"/>
  <c r="V561" i="2"/>
  <c r="W560" i="2"/>
  <c r="V560" i="2"/>
  <c r="W559" i="2"/>
  <c r="V559" i="2"/>
  <c r="W558" i="2"/>
  <c r="V558" i="2"/>
  <c r="W557" i="2"/>
  <c r="V557" i="2"/>
  <c r="W556" i="2"/>
  <c r="V556" i="2"/>
  <c r="W554" i="2"/>
  <c r="V554" i="2"/>
  <c r="W553" i="2"/>
  <c r="V553" i="2"/>
  <c r="W552" i="2"/>
  <c r="V552" i="2"/>
  <c r="W551" i="2"/>
  <c r="V551" i="2"/>
  <c r="W550" i="2"/>
  <c r="V550" i="2"/>
  <c r="W549" i="2"/>
  <c r="V549" i="2"/>
  <c r="W548" i="2"/>
  <c r="V548" i="2"/>
  <c r="W547" i="2"/>
  <c r="V547" i="2"/>
  <c r="W546" i="2"/>
  <c r="V546" i="2"/>
  <c r="W545" i="2"/>
  <c r="V545" i="2"/>
  <c r="W544" i="2"/>
  <c r="V544" i="2"/>
  <c r="W543" i="2"/>
  <c r="V543" i="2"/>
  <c r="W542" i="2"/>
  <c r="V542" i="2"/>
  <c r="W541" i="2"/>
  <c r="V541" i="2"/>
  <c r="W540" i="2"/>
  <c r="V540" i="2"/>
  <c r="W539" i="2"/>
  <c r="V539" i="2"/>
  <c r="W538" i="2"/>
  <c r="V538" i="2"/>
  <c r="W537" i="2"/>
  <c r="V537" i="2"/>
  <c r="W536" i="2"/>
  <c r="V536" i="2"/>
  <c r="W535" i="2"/>
  <c r="V535" i="2"/>
  <c r="W534" i="2"/>
  <c r="V534" i="2"/>
  <c r="W533" i="2"/>
  <c r="V533" i="2"/>
  <c r="W532" i="2"/>
  <c r="V532" i="2"/>
  <c r="W531" i="2"/>
  <c r="V531" i="2"/>
  <c r="W530" i="2"/>
  <c r="V530" i="2"/>
  <c r="W529" i="2"/>
  <c r="V529" i="2"/>
  <c r="W527" i="2"/>
  <c r="V527" i="2"/>
  <c r="W526" i="2"/>
  <c r="V526" i="2"/>
  <c r="W525" i="2"/>
  <c r="V525" i="2"/>
  <c r="W524" i="2"/>
  <c r="V524" i="2"/>
  <c r="W523" i="2"/>
  <c r="V523" i="2"/>
  <c r="W522" i="2"/>
  <c r="V522" i="2"/>
  <c r="W521" i="2"/>
  <c r="V521" i="2"/>
  <c r="W520" i="2"/>
  <c r="V520" i="2"/>
  <c r="W519" i="2"/>
  <c r="V519" i="2"/>
  <c r="W518" i="2"/>
  <c r="V518" i="2"/>
  <c r="W517" i="2"/>
  <c r="V517" i="2"/>
  <c r="W516" i="2"/>
  <c r="V516" i="2"/>
  <c r="W514" i="2"/>
  <c r="V514" i="2"/>
  <c r="W512" i="2"/>
  <c r="V512" i="2"/>
  <c r="W511" i="2"/>
  <c r="V511" i="2"/>
  <c r="W508" i="2"/>
  <c r="V508" i="2"/>
  <c r="W507" i="2"/>
  <c r="V507" i="2"/>
  <c r="W506" i="2"/>
  <c r="V506" i="2"/>
  <c r="W505" i="2"/>
  <c r="V505" i="2"/>
  <c r="W504" i="2"/>
  <c r="V504" i="2"/>
  <c r="W503" i="2"/>
  <c r="V503" i="2"/>
  <c r="W502" i="2"/>
  <c r="V502" i="2"/>
  <c r="W501" i="2"/>
  <c r="V501" i="2"/>
  <c r="W500" i="2"/>
  <c r="V500" i="2"/>
  <c r="W499" i="2"/>
  <c r="V499" i="2"/>
  <c r="W498" i="2"/>
  <c r="V498" i="2"/>
  <c r="W497" i="2"/>
  <c r="V497" i="2"/>
  <c r="W496" i="2"/>
  <c r="V496" i="2"/>
  <c r="W495" i="2"/>
  <c r="V495" i="2"/>
  <c r="W494" i="2"/>
  <c r="V494" i="2"/>
  <c r="W493" i="2"/>
  <c r="V493" i="2"/>
  <c r="W492" i="2"/>
  <c r="V492" i="2"/>
  <c r="W491" i="2"/>
  <c r="V491" i="2"/>
  <c r="W490" i="2"/>
  <c r="V490" i="2"/>
  <c r="W489" i="2"/>
  <c r="V489" i="2"/>
  <c r="W488" i="2"/>
  <c r="V488" i="2"/>
  <c r="W486" i="2"/>
  <c r="V486" i="2"/>
  <c r="W485" i="2"/>
  <c r="V485" i="2"/>
  <c r="W484" i="2"/>
  <c r="V484" i="2"/>
  <c r="W483" i="2"/>
  <c r="V483" i="2"/>
  <c r="W482" i="2"/>
  <c r="V482" i="2"/>
  <c r="W481" i="2"/>
  <c r="V481" i="2"/>
  <c r="W480" i="2"/>
  <c r="V480" i="2"/>
  <c r="W479" i="2"/>
  <c r="V479" i="2"/>
  <c r="W478" i="2"/>
  <c r="V478" i="2"/>
  <c r="W477" i="2"/>
  <c r="V477" i="2"/>
  <c r="W476" i="2"/>
  <c r="V476" i="2"/>
  <c r="W475" i="2"/>
  <c r="V475" i="2"/>
  <c r="W474" i="2"/>
  <c r="V474" i="2"/>
  <c r="W473" i="2"/>
  <c r="V473" i="2"/>
  <c r="W472" i="2"/>
  <c r="V472" i="2"/>
  <c r="W471" i="2"/>
  <c r="V471" i="2"/>
  <c r="W470" i="2"/>
  <c r="V470" i="2"/>
  <c r="U469" i="2"/>
  <c r="T469" i="2"/>
  <c r="S469" i="2"/>
  <c r="R469" i="2"/>
  <c r="Q469" i="2"/>
  <c r="P469" i="2"/>
  <c r="O469" i="2"/>
  <c r="N469" i="2"/>
  <c r="M469" i="2"/>
  <c r="L469" i="2"/>
  <c r="K469" i="2"/>
  <c r="J469" i="2"/>
  <c r="W466" i="2"/>
  <c r="V466" i="2"/>
  <c r="W461" i="2"/>
  <c r="V461" i="2"/>
  <c r="W459" i="2"/>
  <c r="V459" i="2"/>
  <c r="W458" i="2"/>
  <c r="V458" i="2"/>
  <c r="W457" i="2"/>
  <c r="V457" i="2"/>
  <c r="W451" i="2"/>
  <c r="V451" i="2"/>
  <c r="W449" i="2"/>
  <c r="V449" i="2"/>
  <c r="W448" i="2"/>
  <c r="V448" i="2"/>
  <c r="W447" i="2"/>
  <c r="V447" i="2"/>
  <c r="W446" i="2"/>
  <c r="V446" i="2"/>
  <c r="W445" i="2"/>
  <c r="V445" i="2"/>
  <c r="W444" i="2"/>
  <c r="V444" i="2"/>
  <c r="W443" i="2"/>
  <c r="V443" i="2"/>
  <c r="W439" i="2"/>
  <c r="V439" i="2"/>
  <c r="W438" i="2"/>
  <c r="V438" i="2"/>
  <c r="W436" i="2"/>
  <c r="V436" i="2"/>
  <c r="W434" i="2"/>
  <c r="V434" i="2"/>
  <c r="W433" i="2"/>
  <c r="V433" i="2"/>
  <c r="W432" i="2"/>
  <c r="V432" i="2"/>
  <c r="W431" i="2"/>
  <c r="V431" i="2"/>
  <c r="W430" i="2"/>
  <c r="V430" i="2"/>
  <c r="W429" i="2"/>
  <c r="V429" i="2"/>
  <c r="W428" i="2"/>
  <c r="V428" i="2"/>
  <c r="W426" i="2"/>
  <c r="V426" i="2"/>
  <c r="W425" i="2"/>
  <c r="V425" i="2"/>
  <c r="W424" i="2"/>
  <c r="V424" i="2"/>
  <c r="W423" i="2"/>
  <c r="V423" i="2"/>
  <c r="W422" i="2"/>
  <c r="V422" i="2"/>
  <c r="W421" i="2"/>
  <c r="V421" i="2"/>
  <c r="W420" i="2"/>
  <c r="V420" i="2"/>
  <c r="W419" i="2"/>
  <c r="V419" i="2"/>
  <c r="W418" i="2"/>
  <c r="V418" i="2"/>
  <c r="W417" i="2"/>
  <c r="V417" i="2"/>
  <c r="W416" i="2"/>
  <c r="V416" i="2"/>
  <c r="U414" i="2"/>
  <c r="T414" i="2"/>
  <c r="S414" i="2"/>
  <c r="R414" i="2"/>
  <c r="Q414" i="2"/>
  <c r="P414" i="2"/>
  <c r="O414" i="2"/>
  <c r="N414" i="2"/>
  <c r="M414" i="2"/>
  <c r="L414" i="2"/>
  <c r="V414" i="2" s="1"/>
  <c r="K414" i="2"/>
  <c r="J414" i="2"/>
  <c r="W411" i="2"/>
  <c r="V411" i="2"/>
  <c r="W406" i="2"/>
  <c r="V406" i="2"/>
  <c r="W401" i="2"/>
  <c r="V401" i="2"/>
  <c r="W400" i="2"/>
  <c r="V400" i="2"/>
  <c r="W399" i="2"/>
  <c r="V399" i="2"/>
  <c r="W398" i="2"/>
  <c r="V398" i="2"/>
  <c r="W397" i="2"/>
  <c r="V397" i="2"/>
  <c r="W396" i="2"/>
  <c r="V396" i="2"/>
  <c r="W395" i="2"/>
  <c r="V395" i="2"/>
  <c r="W394" i="2"/>
  <c r="V394" i="2"/>
  <c r="W392" i="2"/>
  <c r="V392" i="2"/>
  <c r="W391" i="2"/>
  <c r="V391" i="2"/>
  <c r="W389" i="2"/>
  <c r="V389" i="2"/>
  <c r="W387" i="2"/>
  <c r="V387" i="2"/>
  <c r="W386" i="2"/>
  <c r="V386" i="2"/>
  <c r="W384" i="2"/>
  <c r="V384" i="2"/>
  <c r="W382" i="2"/>
  <c r="V382" i="2"/>
  <c r="W381" i="2"/>
  <c r="V381" i="2"/>
  <c r="W380" i="2"/>
  <c r="V380" i="2"/>
  <c r="W379" i="2"/>
  <c r="V379" i="2"/>
  <c r="W378" i="2"/>
  <c r="V378" i="2"/>
  <c r="W375" i="2"/>
  <c r="V375" i="2"/>
  <c r="W374" i="2"/>
  <c r="V374" i="2"/>
  <c r="W373" i="2"/>
  <c r="V373" i="2"/>
  <c r="W372" i="2"/>
  <c r="V372" i="2"/>
  <c r="W371" i="2"/>
  <c r="V371" i="2"/>
  <c r="W370" i="2"/>
  <c r="V370" i="2"/>
  <c r="W368" i="2"/>
  <c r="V368" i="2"/>
  <c r="W366" i="2"/>
  <c r="V366" i="2"/>
  <c r="W362" i="2"/>
  <c r="V362" i="2"/>
  <c r="W354" i="2"/>
  <c r="V354" i="2"/>
  <c r="W353" i="2"/>
  <c r="V353" i="2"/>
  <c r="W352" i="2"/>
  <c r="V352" i="2"/>
  <c r="W351" i="2"/>
  <c r="V351" i="2"/>
  <c r="W350" i="2"/>
  <c r="V350" i="2"/>
  <c r="W349" i="2"/>
  <c r="V349" i="2"/>
  <c r="W348" i="2"/>
  <c r="V348" i="2"/>
  <c r="W347" i="2"/>
  <c r="V347" i="2"/>
  <c r="W346" i="2"/>
  <c r="V346" i="2"/>
  <c r="W345" i="2"/>
  <c r="V345" i="2"/>
  <c r="W344" i="2"/>
  <c r="V344" i="2"/>
  <c r="W343" i="2"/>
  <c r="V343" i="2"/>
  <c r="W342" i="2"/>
  <c r="V342" i="2"/>
  <c r="W341" i="2"/>
  <c r="V341" i="2"/>
  <c r="W340" i="2"/>
  <c r="V340" i="2"/>
  <c r="W339" i="2"/>
  <c r="V339" i="2"/>
  <c r="W338" i="2"/>
  <c r="V338" i="2"/>
  <c r="W337" i="2"/>
  <c r="V337" i="2"/>
  <c r="W336" i="2"/>
  <c r="V336" i="2"/>
  <c r="W335" i="2"/>
  <c r="V335" i="2"/>
  <c r="W334" i="2"/>
  <c r="V334" i="2"/>
  <c r="W332" i="2"/>
  <c r="V332" i="2"/>
  <c r="W329" i="2"/>
  <c r="V329" i="2"/>
  <c r="W328" i="2"/>
  <c r="V328" i="2"/>
  <c r="W326" i="2"/>
  <c r="V326" i="2"/>
  <c r="W322" i="2"/>
  <c r="V322" i="2"/>
  <c r="W321" i="2"/>
  <c r="V321" i="2"/>
  <c r="W320" i="2"/>
  <c r="V320" i="2"/>
  <c r="W319" i="2"/>
  <c r="V319" i="2"/>
  <c r="U316" i="2"/>
  <c r="T316" i="2"/>
  <c r="S316" i="2"/>
  <c r="R316" i="2"/>
  <c r="Q316" i="2"/>
  <c r="P316" i="2"/>
  <c r="O316" i="2"/>
  <c r="N316" i="2"/>
  <c r="M316" i="2"/>
  <c r="L316" i="2"/>
  <c r="K316" i="2"/>
  <c r="J316" i="2"/>
  <c r="W314" i="2"/>
  <c r="V314" i="2"/>
  <c r="W313" i="2"/>
  <c r="V313" i="2"/>
  <c r="W312" i="2"/>
  <c r="V312" i="2"/>
  <c r="W310" i="2"/>
  <c r="V310" i="2"/>
  <c r="W306" i="2"/>
  <c r="V306" i="2"/>
  <c r="W305" i="2"/>
  <c r="V305" i="2"/>
  <c r="W304" i="2"/>
  <c r="V304" i="2"/>
  <c r="W303" i="2"/>
  <c r="V303" i="2"/>
  <c r="W302" i="2"/>
  <c r="V302" i="2"/>
  <c r="W301" i="2"/>
  <c r="V301" i="2"/>
  <c r="W300" i="2"/>
  <c r="V300" i="2"/>
  <c r="W299" i="2"/>
  <c r="V299" i="2"/>
  <c r="W298" i="2"/>
  <c r="V298" i="2"/>
  <c r="W297" i="2"/>
  <c r="V297" i="2"/>
  <c r="W295" i="2"/>
  <c r="V295" i="2"/>
  <c r="W294" i="2"/>
  <c r="V294" i="2"/>
  <c r="W291" i="2"/>
  <c r="V291" i="2"/>
  <c r="W290" i="2"/>
  <c r="V290" i="2"/>
  <c r="W288" i="2"/>
  <c r="V288" i="2"/>
  <c r="W287" i="2"/>
  <c r="V287" i="2"/>
  <c r="W286" i="2"/>
  <c r="V286" i="2"/>
  <c r="W284" i="2"/>
  <c r="V284" i="2"/>
  <c r="W283" i="2"/>
  <c r="V283" i="2"/>
  <c r="W282" i="2"/>
  <c r="V282" i="2"/>
  <c r="W281" i="2"/>
  <c r="V281" i="2"/>
  <c r="W280" i="2"/>
  <c r="V280" i="2"/>
  <c r="W279" i="2"/>
  <c r="V279" i="2"/>
  <c r="W277" i="2"/>
  <c r="V277" i="2"/>
  <c r="W276" i="2"/>
  <c r="V276" i="2"/>
  <c r="W275" i="2"/>
  <c r="V275" i="2"/>
  <c r="W272" i="2"/>
  <c r="V272" i="2"/>
  <c r="W271" i="2"/>
  <c r="V271" i="2"/>
  <c r="W270" i="2"/>
  <c r="V270" i="2"/>
  <c r="W269" i="2"/>
  <c r="V269" i="2"/>
  <c r="W268" i="2"/>
  <c r="V268" i="2"/>
  <c r="W267" i="2"/>
  <c r="V267" i="2"/>
  <c r="W266" i="2"/>
  <c r="V266" i="2"/>
  <c r="W265" i="2"/>
  <c r="V265" i="2"/>
  <c r="W264" i="2"/>
  <c r="V264" i="2"/>
  <c r="W262" i="2"/>
  <c r="V262" i="2"/>
  <c r="W261" i="2"/>
  <c r="V261" i="2"/>
  <c r="W260" i="2"/>
  <c r="V260" i="2"/>
  <c r="W259" i="2"/>
  <c r="V259" i="2"/>
  <c r="W258" i="2"/>
  <c r="V258" i="2"/>
  <c r="W257" i="2"/>
  <c r="V257" i="2"/>
  <c r="W255" i="2"/>
  <c r="V255" i="2"/>
  <c r="W254" i="2"/>
  <c r="V254" i="2"/>
  <c r="W253" i="2"/>
  <c r="V253" i="2"/>
  <c r="W252" i="2"/>
  <c r="V252" i="2"/>
  <c r="W251" i="2"/>
  <c r="V251" i="2"/>
  <c r="W250" i="2"/>
  <c r="V250" i="2"/>
  <c r="W249" i="2"/>
  <c r="V249" i="2"/>
  <c r="W248" i="2"/>
  <c r="V248" i="2"/>
  <c r="W247" i="2"/>
  <c r="V247" i="2"/>
  <c r="W246" i="2"/>
  <c r="V246" i="2"/>
  <c r="W245" i="2"/>
  <c r="V245" i="2"/>
  <c r="W244" i="2"/>
  <c r="V244" i="2"/>
  <c r="W243" i="2"/>
  <c r="V243" i="2"/>
  <c r="W242" i="2"/>
  <c r="V242" i="2"/>
  <c r="W241" i="2"/>
  <c r="V241" i="2"/>
  <c r="W240" i="2"/>
  <c r="V240" i="2"/>
  <c r="W238" i="2"/>
  <c r="V238" i="2"/>
  <c r="W237" i="2"/>
  <c r="V237" i="2"/>
  <c r="W236" i="2"/>
  <c r="V236" i="2"/>
  <c r="W235" i="2"/>
  <c r="V235" i="2"/>
  <c r="W234" i="2"/>
  <c r="V234" i="2"/>
  <c r="W233" i="2"/>
  <c r="V233" i="2"/>
  <c r="W232" i="2"/>
  <c r="V232" i="2"/>
  <c r="W231" i="2"/>
  <c r="V231" i="2"/>
  <c r="W229" i="2"/>
  <c r="V229" i="2"/>
  <c r="W228" i="2"/>
  <c r="V228" i="2"/>
  <c r="W225" i="2"/>
  <c r="V225" i="2"/>
  <c r="W224" i="2"/>
  <c r="V224" i="2"/>
  <c r="W223" i="2"/>
  <c r="V223" i="2"/>
  <c r="W222" i="2"/>
  <c r="V222" i="2"/>
  <c r="W221" i="2"/>
  <c r="V221" i="2"/>
  <c r="W218" i="2"/>
  <c r="V218" i="2"/>
  <c r="W217" i="2"/>
  <c r="V217" i="2"/>
  <c r="W215" i="2"/>
  <c r="V215" i="2"/>
  <c r="U212" i="2"/>
  <c r="T212" i="2"/>
  <c r="S212" i="2"/>
  <c r="R212" i="2"/>
  <c r="Q212" i="2"/>
  <c r="P212" i="2"/>
  <c r="O212" i="2"/>
  <c r="N212" i="2"/>
  <c r="M212" i="2"/>
  <c r="L212" i="2"/>
  <c r="K212" i="2"/>
  <c r="J212" i="2"/>
  <c r="W211" i="2"/>
  <c r="V211" i="2"/>
  <c r="W210" i="2"/>
  <c r="V210" i="2"/>
  <c r="W209" i="2"/>
  <c r="V209" i="2"/>
  <c r="W208" i="2"/>
  <c r="V208" i="2"/>
  <c r="W207" i="2"/>
  <c r="V207" i="2"/>
  <c r="W206" i="2"/>
  <c r="V206" i="2"/>
  <c r="W205" i="2"/>
  <c r="V205" i="2"/>
  <c r="W204" i="2"/>
  <c r="V204" i="2"/>
  <c r="W203" i="2"/>
  <c r="V203" i="2"/>
  <c r="W202" i="2"/>
  <c r="V202" i="2"/>
  <c r="W201" i="2"/>
  <c r="V201" i="2"/>
  <c r="W200" i="2"/>
  <c r="V200" i="2"/>
  <c r="W199" i="2"/>
  <c r="V199" i="2"/>
  <c r="W198" i="2"/>
  <c r="V198" i="2"/>
  <c r="W197" i="2"/>
  <c r="V197" i="2"/>
  <c r="W196" i="2"/>
  <c r="V196" i="2"/>
  <c r="W195" i="2"/>
  <c r="V195" i="2"/>
  <c r="W194" i="2"/>
  <c r="V194" i="2"/>
  <c r="W193" i="2"/>
  <c r="V193" i="2"/>
  <c r="W192" i="2"/>
  <c r="V192" i="2"/>
  <c r="W191" i="2"/>
  <c r="V191" i="2"/>
  <c r="W190" i="2"/>
  <c r="V190" i="2"/>
  <c r="W189" i="2"/>
  <c r="V189" i="2"/>
  <c r="W188" i="2"/>
  <c r="V188" i="2"/>
  <c r="W187" i="2"/>
  <c r="V187" i="2"/>
  <c r="W186" i="2"/>
  <c r="V186" i="2"/>
  <c r="W185" i="2"/>
  <c r="V185" i="2"/>
  <c r="W184" i="2"/>
  <c r="V184" i="2"/>
  <c r="W183" i="2"/>
  <c r="V183" i="2"/>
  <c r="W182" i="2"/>
  <c r="V182" i="2"/>
  <c r="W181" i="2"/>
  <c r="V181" i="2"/>
  <c r="W180" i="2"/>
  <c r="V180" i="2"/>
  <c r="W179" i="2"/>
  <c r="V179" i="2"/>
  <c r="W178" i="2"/>
  <c r="V178" i="2"/>
  <c r="W177" i="2"/>
  <c r="V177" i="2"/>
  <c r="W176" i="2"/>
  <c r="V176" i="2"/>
  <c r="W175" i="2"/>
  <c r="V175" i="2"/>
  <c r="W174" i="2"/>
  <c r="V174" i="2"/>
  <c r="W173" i="2"/>
  <c r="V173" i="2"/>
  <c r="W172" i="2"/>
  <c r="V172" i="2"/>
  <c r="W171" i="2"/>
  <c r="V171" i="2"/>
  <c r="W170" i="2"/>
  <c r="V170" i="2"/>
  <c r="W169" i="2"/>
  <c r="V169" i="2"/>
  <c r="W168" i="2"/>
  <c r="V168" i="2"/>
  <c r="W167" i="2"/>
  <c r="V167" i="2"/>
  <c r="W166" i="2"/>
  <c r="V166" i="2"/>
  <c r="W165" i="2"/>
  <c r="V165" i="2"/>
  <c r="W164" i="2"/>
  <c r="V164" i="2"/>
  <c r="W163" i="2"/>
  <c r="V163" i="2"/>
  <c r="W162" i="2"/>
  <c r="V162" i="2"/>
  <c r="W161" i="2"/>
  <c r="V161" i="2"/>
  <c r="W160" i="2"/>
  <c r="V160" i="2"/>
  <c r="W159" i="2"/>
  <c r="V159" i="2"/>
  <c r="W158" i="2"/>
  <c r="V158" i="2"/>
  <c r="W157" i="2"/>
  <c r="V157" i="2"/>
  <c r="W156" i="2"/>
  <c r="V156" i="2"/>
  <c r="W155" i="2"/>
  <c r="V155" i="2"/>
  <c r="W154" i="2"/>
  <c r="V154" i="2"/>
  <c r="W153" i="2"/>
  <c r="V153" i="2"/>
  <c r="W152" i="2"/>
  <c r="V152" i="2"/>
  <c r="W151" i="2"/>
  <c r="V151" i="2"/>
  <c r="W150" i="2"/>
  <c r="V150" i="2"/>
  <c r="W149" i="2"/>
  <c r="V149" i="2"/>
  <c r="W148" i="2"/>
  <c r="V148" i="2"/>
  <c r="W147" i="2"/>
  <c r="V147" i="2"/>
  <c r="W146" i="2"/>
  <c r="V146" i="2"/>
  <c r="W145" i="2"/>
  <c r="V145" i="2"/>
  <c r="W144" i="2"/>
  <c r="V144" i="2"/>
  <c r="W143" i="2"/>
  <c r="V143" i="2"/>
  <c r="W142" i="2"/>
  <c r="V142" i="2"/>
  <c r="W141" i="2"/>
  <c r="V141" i="2"/>
  <c r="W140" i="2"/>
  <c r="V140" i="2"/>
  <c r="W139" i="2"/>
  <c r="V139" i="2"/>
  <c r="W138" i="2"/>
  <c r="V138" i="2"/>
  <c r="W137" i="2"/>
  <c r="V137" i="2"/>
  <c r="W136" i="2"/>
  <c r="V136" i="2"/>
  <c r="W135" i="2"/>
  <c r="V135" i="2"/>
  <c r="W134" i="2"/>
  <c r="V134" i="2"/>
  <c r="W133" i="2"/>
  <c r="V133" i="2"/>
  <c r="W132" i="2"/>
  <c r="V132" i="2"/>
  <c r="W131" i="2"/>
  <c r="V131" i="2"/>
  <c r="W130" i="2"/>
  <c r="V130" i="2"/>
  <c r="W129" i="2"/>
  <c r="V129" i="2"/>
  <c r="W128" i="2"/>
  <c r="V128" i="2"/>
  <c r="W127" i="2"/>
  <c r="V127" i="2"/>
  <c r="W126" i="2"/>
  <c r="V126" i="2"/>
  <c r="W125" i="2"/>
  <c r="V125" i="2"/>
  <c r="W124" i="2"/>
  <c r="V124" i="2"/>
  <c r="W123" i="2"/>
  <c r="V123" i="2"/>
  <c r="W122" i="2"/>
  <c r="V122" i="2"/>
  <c r="W121" i="2"/>
  <c r="V121" i="2"/>
  <c r="W120" i="2"/>
  <c r="V120" i="2"/>
  <c r="W119" i="2"/>
  <c r="V119" i="2"/>
  <c r="W118" i="2"/>
  <c r="V118" i="2"/>
  <c r="W117" i="2"/>
  <c r="V117" i="2"/>
  <c r="W116" i="2"/>
  <c r="V116" i="2"/>
  <c r="W115" i="2"/>
  <c r="V115" i="2"/>
  <c r="W114" i="2"/>
  <c r="V114" i="2"/>
  <c r="W113" i="2"/>
  <c r="V113" i="2"/>
  <c r="W112" i="2"/>
  <c r="V112" i="2"/>
  <c r="W111" i="2"/>
  <c r="V111" i="2"/>
  <c r="W110" i="2"/>
  <c r="V110" i="2"/>
  <c r="W109" i="2"/>
  <c r="V109" i="2"/>
  <c r="W108" i="2"/>
  <c r="V108" i="2"/>
  <c r="W107" i="2"/>
  <c r="V107" i="2"/>
  <c r="W106" i="2"/>
  <c r="V106" i="2"/>
  <c r="W105" i="2"/>
  <c r="V105" i="2"/>
  <c r="W104" i="2"/>
  <c r="V104" i="2"/>
  <c r="W103" i="2"/>
  <c r="V103" i="2"/>
  <c r="W102" i="2"/>
  <c r="V102" i="2"/>
  <c r="W101" i="2"/>
  <c r="V101" i="2"/>
  <c r="W100" i="2"/>
  <c r="V100" i="2"/>
  <c r="W99" i="2"/>
  <c r="V99" i="2"/>
  <c r="W98" i="2"/>
  <c r="V98" i="2"/>
  <c r="W97" i="2"/>
  <c r="V97" i="2"/>
  <c r="W96" i="2"/>
  <c r="V96" i="2"/>
  <c r="W95" i="2"/>
  <c r="V95" i="2"/>
  <c r="W94" i="2"/>
  <c r="V94" i="2"/>
  <c r="W93" i="2"/>
  <c r="V93" i="2"/>
  <c r="W92" i="2"/>
  <c r="V92" i="2"/>
  <c r="W91" i="2"/>
  <c r="V91" i="2"/>
  <c r="W90" i="2"/>
  <c r="V90" i="2"/>
  <c r="W89" i="2"/>
  <c r="V89" i="2"/>
  <c r="W88" i="2"/>
  <c r="V88" i="2"/>
  <c r="W87" i="2"/>
  <c r="V87" i="2"/>
  <c r="W86" i="2"/>
  <c r="V86" i="2"/>
  <c r="W85" i="2"/>
  <c r="V85" i="2"/>
  <c r="W84" i="2"/>
  <c r="V84" i="2"/>
  <c r="W83" i="2"/>
  <c r="V83" i="2"/>
  <c r="W82" i="2"/>
  <c r="V82" i="2"/>
  <c r="W81" i="2"/>
  <c r="V81" i="2"/>
  <c r="W80" i="2"/>
  <c r="V80" i="2"/>
  <c r="W79" i="2"/>
  <c r="V79" i="2"/>
  <c r="W78" i="2"/>
  <c r="V78" i="2"/>
  <c r="W77" i="2"/>
  <c r="V77" i="2"/>
  <c r="W76" i="2"/>
  <c r="V76" i="2"/>
  <c r="W75" i="2"/>
  <c r="V75" i="2"/>
  <c r="W74" i="2"/>
  <c r="V74" i="2"/>
  <c r="W73" i="2"/>
  <c r="V73" i="2"/>
  <c r="W72" i="2"/>
  <c r="V72" i="2"/>
  <c r="W71" i="2"/>
  <c r="V71" i="2"/>
  <c r="W70" i="2"/>
  <c r="V70" i="2"/>
  <c r="W69" i="2"/>
  <c r="V69" i="2"/>
  <c r="W68" i="2"/>
  <c r="V68" i="2"/>
  <c r="W67" i="2"/>
  <c r="V67" i="2"/>
  <c r="W66" i="2"/>
  <c r="V66" i="2"/>
  <c r="W65" i="2"/>
  <c r="V65" i="2"/>
  <c r="W64" i="2"/>
  <c r="V64" i="2"/>
  <c r="W63" i="2"/>
  <c r="V63" i="2"/>
  <c r="W62" i="2"/>
  <c r="V62" i="2"/>
  <c r="W61" i="2"/>
  <c r="V61" i="2"/>
  <c r="W60" i="2"/>
  <c r="V60" i="2"/>
  <c r="W59" i="2"/>
  <c r="V59" i="2"/>
  <c r="W58" i="2"/>
  <c r="V58" i="2"/>
  <c r="W57" i="2"/>
  <c r="V57" i="2"/>
  <c r="W56" i="2"/>
  <c r="V56" i="2"/>
  <c r="W55" i="2"/>
  <c r="V55" i="2"/>
  <c r="W54" i="2"/>
  <c r="V54" i="2"/>
  <c r="W53" i="2"/>
  <c r="V53" i="2"/>
  <c r="W52" i="2"/>
  <c r="V52" i="2"/>
  <c r="W51" i="2"/>
  <c r="V51" i="2"/>
  <c r="W50" i="2"/>
  <c r="V50" i="2"/>
  <c r="W49" i="2"/>
  <c r="V49" i="2"/>
  <c r="W48" i="2"/>
  <c r="V48" i="2"/>
  <c r="W47" i="2"/>
  <c r="V47" i="2"/>
  <c r="W46" i="2"/>
  <c r="V46" i="2"/>
  <c r="W45" i="2"/>
  <c r="V45" i="2"/>
  <c r="W44" i="2"/>
  <c r="V44" i="2"/>
  <c r="W43" i="2"/>
  <c r="V43" i="2"/>
  <c r="W42" i="2"/>
  <c r="V42" i="2"/>
  <c r="W41" i="2"/>
  <c r="V41" i="2"/>
  <c r="W40" i="2"/>
  <c r="V40" i="2"/>
  <c r="W39" i="2"/>
  <c r="V39" i="2"/>
  <c r="W38" i="2"/>
  <c r="V38" i="2"/>
  <c r="W37" i="2"/>
  <c r="V37" i="2"/>
  <c r="W36" i="2"/>
  <c r="V36" i="2"/>
  <c r="W35" i="2"/>
  <c r="V35" i="2"/>
  <c r="W34" i="2"/>
  <c r="V34" i="2"/>
  <c r="W33" i="2"/>
  <c r="V33" i="2"/>
  <c r="W32" i="2"/>
  <c r="V32" i="2"/>
  <c r="W31" i="2"/>
  <c r="V31" i="2"/>
  <c r="W30" i="2"/>
  <c r="V30" i="2"/>
  <c r="W29" i="2"/>
  <c r="V29" i="2"/>
  <c r="W28" i="2"/>
  <c r="V28" i="2"/>
  <c r="W27" i="2"/>
  <c r="V27" i="2"/>
  <c r="W26" i="2"/>
  <c r="V26" i="2"/>
  <c r="W25" i="2"/>
  <c r="V25" i="2"/>
  <c r="W24" i="2"/>
  <c r="V24" i="2"/>
  <c r="W23" i="2"/>
  <c r="V23" i="2"/>
  <c r="W22" i="2"/>
  <c r="V22" i="2"/>
  <c r="W21" i="2"/>
  <c r="V21" i="2"/>
  <c r="W20" i="2"/>
  <c r="V20" i="2"/>
  <c r="W19" i="2"/>
  <c r="V19" i="2"/>
  <c r="W18" i="2"/>
  <c r="V18" i="2"/>
  <c r="W17" i="2"/>
  <c r="V17" i="2"/>
  <c r="W16" i="2"/>
  <c r="V16" i="2"/>
  <c r="W15" i="2"/>
  <c r="V15" i="2"/>
  <c r="W14" i="2"/>
  <c r="V14" i="2"/>
  <c r="X14" i="2" s="1"/>
  <c r="W13" i="2"/>
  <c r="V13" i="2"/>
  <c r="W12" i="2"/>
  <c r="V12" i="2"/>
  <c r="W11" i="2"/>
  <c r="V11" i="2"/>
  <c r="W10" i="2"/>
  <c r="V10" i="2"/>
  <c r="K670" i="2" l="1"/>
  <c r="X114" i="2"/>
  <c r="S670" i="2"/>
  <c r="V469" i="2"/>
  <c r="X353" i="2"/>
  <c r="X118" i="2"/>
  <c r="X152" i="2"/>
  <c r="X160" i="2"/>
  <c r="X246" i="2"/>
  <c r="X272" i="2"/>
  <c r="X200" i="2"/>
  <c r="X137" i="2"/>
  <c r="X322" i="2"/>
  <c r="X396" i="2"/>
  <c r="X596" i="2"/>
  <c r="X229" i="2"/>
  <c r="X234" i="2"/>
  <c r="X243" i="2"/>
  <c r="X601" i="2"/>
  <c r="X605" i="2"/>
  <c r="X609" i="2"/>
  <c r="X617" i="2"/>
  <c r="X626" i="2"/>
  <c r="X639" i="2"/>
  <c r="X643" i="2"/>
  <c r="X662" i="2"/>
  <c r="X113" i="2"/>
  <c r="X244" i="2"/>
  <c r="X252" i="2"/>
  <c r="X261" i="2"/>
  <c r="X281" i="2"/>
  <c r="X302" i="2"/>
  <c r="X306" i="2"/>
  <c r="X351" i="2"/>
  <c r="X90" i="2"/>
  <c r="X372" i="2"/>
  <c r="X382" i="2"/>
  <c r="X389" i="2"/>
  <c r="X395" i="2"/>
  <c r="X504" i="2"/>
  <c r="X516" i="2"/>
  <c r="X524" i="2"/>
  <c r="X575" i="2"/>
  <c r="X585" i="2"/>
  <c r="X595" i="2"/>
  <c r="X26" i="2"/>
  <c r="X50" i="2"/>
  <c r="X288" i="2"/>
  <c r="X540" i="2"/>
  <c r="X544" i="2"/>
  <c r="X548" i="2"/>
  <c r="X557" i="2"/>
  <c r="X561" i="2"/>
  <c r="X565" i="2"/>
  <c r="X578" i="2"/>
  <c r="X429" i="2"/>
  <c r="X451" i="2"/>
  <c r="X499" i="2"/>
  <c r="X519" i="2"/>
  <c r="X320" i="2"/>
  <c r="X44" i="2"/>
  <c r="X48" i="2"/>
  <c r="X60" i="2"/>
  <c r="X64" i="2"/>
  <c r="X68" i="2"/>
  <c r="X72" i="2"/>
  <c r="X76" i="2"/>
  <c r="X80" i="2"/>
  <c r="X88" i="2"/>
  <c r="X100" i="2"/>
  <c r="X222" i="2"/>
  <c r="X242" i="2"/>
  <c r="X245" i="2"/>
  <c r="X282" i="2"/>
  <c r="X640" i="2"/>
  <c r="X259" i="2"/>
  <c r="X332" i="2"/>
  <c r="X337" i="2"/>
  <c r="X345" i="2"/>
  <c r="X443" i="2"/>
  <c r="X447" i="2"/>
  <c r="X457" i="2"/>
  <c r="X466" i="2"/>
  <c r="X645" i="2"/>
  <c r="X654" i="2"/>
  <c r="X658" i="2"/>
  <c r="X665" i="2"/>
  <c r="X21" i="2"/>
  <c r="X37" i="2"/>
  <c r="X45" i="2"/>
  <c r="X89" i="2"/>
  <c r="X93" i="2"/>
  <c r="X97" i="2"/>
  <c r="X105" i="2"/>
  <c r="X163" i="2"/>
  <c r="X167" i="2"/>
  <c r="X175" i="2"/>
  <c r="X179" i="2"/>
  <c r="X183" i="2"/>
  <c r="X187" i="2"/>
  <c r="X211" i="2"/>
  <c r="P670" i="2"/>
  <c r="X448" i="2"/>
  <c r="X472" i="2"/>
  <c r="X476" i="2"/>
  <c r="X480" i="2"/>
  <c r="X484" i="2"/>
  <c r="X489" i="2"/>
  <c r="X493" i="2"/>
  <c r="X497" i="2"/>
  <c r="X501" i="2"/>
  <c r="X505" i="2"/>
  <c r="X511" i="2"/>
  <c r="X517" i="2"/>
  <c r="X521" i="2"/>
  <c r="X525" i="2"/>
  <c r="X534" i="2"/>
  <c r="X538" i="2"/>
  <c r="X542" i="2"/>
  <c r="X546" i="2"/>
  <c r="X550" i="2"/>
  <c r="X554" i="2"/>
  <c r="X559" i="2"/>
  <c r="X567" i="2"/>
  <c r="X284" i="2"/>
  <c r="X290" i="2"/>
  <c r="X326" i="2"/>
  <c r="X338" i="2"/>
  <c r="X346" i="2"/>
  <c r="X419" i="2"/>
  <c r="X428" i="2"/>
  <c r="X438" i="2"/>
  <c r="X449" i="2"/>
  <c r="X459" i="2"/>
  <c r="X604" i="2"/>
  <c r="X666" i="2"/>
  <c r="X13" i="2"/>
  <c r="X24" i="2"/>
  <c r="X32" i="2"/>
  <c r="X40" i="2"/>
  <c r="X112" i="2"/>
  <c r="X120" i="2"/>
  <c r="X132" i="2"/>
  <c r="X136" i="2"/>
  <c r="X159" i="2"/>
  <c r="X237" i="2"/>
  <c r="X411" i="2"/>
  <c r="X434" i="2"/>
  <c r="X264" i="2"/>
  <c r="X533" i="2"/>
  <c r="X541" i="2"/>
  <c r="X549" i="2"/>
  <c r="X570" i="2"/>
  <c r="X588" i="2"/>
  <c r="X610" i="2"/>
  <c r="X614" i="2"/>
  <c r="X618" i="2"/>
  <c r="X627" i="2"/>
  <c r="X269" i="2"/>
  <c r="X280" i="2"/>
  <c r="X668" i="2"/>
  <c r="X46" i="2"/>
  <c r="X70" i="2"/>
  <c r="X78" i="2"/>
  <c r="V316" i="2"/>
  <c r="X316" i="2" s="1"/>
  <c r="X374" i="2"/>
  <c r="X386" i="2"/>
  <c r="X477" i="2"/>
  <c r="X485" i="2"/>
  <c r="X498" i="2"/>
  <c r="X502" i="2"/>
  <c r="X512" i="2"/>
  <c r="X522" i="2"/>
  <c r="X111" i="2"/>
  <c r="X146" i="2"/>
  <c r="X150" i="2"/>
  <c r="X161" i="2"/>
  <c r="X165" i="2"/>
  <c r="X169" i="2"/>
  <c r="X173" i="2"/>
  <c r="X189" i="2"/>
  <c r="X197" i="2"/>
  <c r="X201" i="2"/>
  <c r="X236" i="2"/>
  <c r="X241" i="2"/>
  <c r="X328" i="2"/>
  <c r="X335" i="2"/>
  <c r="X339" i="2"/>
  <c r="X343" i="2"/>
  <c r="X531" i="2"/>
  <c r="X608" i="2"/>
  <c r="X612" i="2"/>
  <c r="X616" i="2"/>
  <c r="X621" i="2"/>
  <c r="X625" i="2"/>
  <c r="X629" i="2"/>
  <c r="X633" i="2"/>
  <c r="X638" i="2"/>
  <c r="X642" i="2"/>
  <c r="X646" i="2"/>
  <c r="X651" i="2"/>
  <c r="X154" i="2"/>
  <c r="X158" i="2"/>
  <c r="X253" i="2"/>
  <c r="X262" i="2"/>
  <c r="X267" i="2"/>
  <c r="X271" i="2"/>
  <c r="X294" i="2"/>
  <c r="X299" i="2"/>
  <c r="X303" i="2"/>
  <c r="X321" i="2"/>
  <c r="X336" i="2"/>
  <c r="X340" i="2"/>
  <c r="X344" i="2"/>
  <c r="X352" i="2"/>
  <c r="X446" i="2"/>
  <c r="X470" i="2"/>
  <c r="X474" i="2"/>
  <c r="X478" i="2"/>
  <c r="X486" i="2"/>
  <c r="X491" i="2"/>
  <c r="X569" i="2"/>
  <c r="X573" i="2"/>
  <c r="X593" i="2"/>
  <c r="X12" i="2"/>
  <c r="X43" i="2"/>
  <c r="X47" i="2"/>
  <c r="X58" i="2"/>
  <c r="X86" i="2"/>
  <c r="X121" i="2"/>
  <c r="X125" i="2"/>
  <c r="X129" i="2"/>
  <c r="X144" i="2"/>
  <c r="X291" i="2"/>
  <c r="X314" i="2"/>
  <c r="X418" i="2"/>
  <c r="X422" i="2"/>
  <c r="X426" i="2"/>
  <c r="X471" i="2"/>
  <c r="X479" i="2"/>
  <c r="X488" i="2"/>
  <c r="X503" i="2"/>
  <c r="X507" i="2"/>
  <c r="X514" i="2"/>
  <c r="X523" i="2"/>
  <c r="X535" i="2"/>
  <c r="X539" i="2"/>
  <c r="X547" i="2"/>
  <c r="X556" i="2"/>
  <c r="X572" i="2"/>
  <c r="X576" i="2"/>
  <c r="X582" i="2"/>
  <c r="X586" i="2"/>
  <c r="X611" i="2"/>
  <c r="X620" i="2"/>
  <c r="X628" i="2"/>
  <c r="X644" i="2"/>
  <c r="X649" i="2"/>
  <c r="X153" i="2"/>
  <c r="X397" i="2"/>
  <c r="X20" i="2"/>
  <c r="X71" i="2"/>
  <c r="X75" i="2"/>
  <c r="X79" i="2"/>
  <c r="X149" i="2"/>
  <c r="X164" i="2"/>
  <c r="X168" i="2"/>
  <c r="X172" i="2"/>
  <c r="X176" i="2"/>
  <c r="X184" i="2"/>
  <c r="X192" i="2"/>
  <c r="X196" i="2"/>
  <c r="X204" i="2"/>
  <c r="X208" i="2"/>
  <c r="J670" i="2"/>
  <c r="R670" i="2"/>
  <c r="X218" i="2"/>
  <c r="X235" i="2"/>
  <c r="X240" i="2"/>
  <c r="X251" i="2"/>
  <c r="X370" i="2"/>
  <c r="X436" i="2"/>
  <c r="Q670" i="2"/>
  <c r="X496" i="2"/>
  <c r="X527" i="2"/>
  <c r="X532" i="2"/>
  <c r="X564" i="2"/>
  <c r="X600" i="2"/>
  <c r="X637" i="2"/>
  <c r="X664" i="2"/>
  <c r="X255" i="2"/>
  <c r="X536" i="2"/>
  <c r="X552" i="2"/>
  <c r="X650" i="2"/>
  <c r="X17" i="2"/>
  <c r="X25" i="2"/>
  <c r="X56" i="2"/>
  <c r="X104" i="2"/>
  <c r="X177" i="2"/>
  <c r="U670" i="2"/>
  <c r="X225" i="2"/>
  <c r="X266" i="2"/>
  <c r="X362" i="2"/>
  <c r="X371" i="2"/>
  <c r="X375" i="2"/>
  <c r="X381" i="2"/>
  <c r="X387" i="2"/>
  <c r="X394" i="2"/>
  <c r="X406" i="2"/>
  <c r="X558" i="2"/>
  <c r="X584" i="2"/>
  <c r="X594" i="2"/>
  <c r="V652" i="2"/>
  <c r="L670" i="2"/>
  <c r="X22" i="2"/>
  <c r="X38" i="2"/>
  <c r="X41" i="2"/>
  <c r="X53" i="2"/>
  <c r="X57" i="2"/>
  <c r="X69" i="2"/>
  <c r="X73" i="2"/>
  <c r="X77" i="2"/>
  <c r="X96" i="2"/>
  <c r="X143" i="2"/>
  <c r="X147" i="2"/>
  <c r="X151" i="2"/>
  <c r="X162" i="2"/>
  <c r="X166" i="2"/>
  <c r="X170" i="2"/>
  <c r="X174" i="2"/>
  <c r="X186" i="2"/>
  <c r="X190" i="2"/>
  <c r="X194" i="2"/>
  <c r="X198" i="2"/>
  <c r="X210" i="2"/>
  <c r="X228" i="2"/>
  <c r="X233" i="2"/>
  <c r="X270" i="2"/>
  <c r="X295" i="2"/>
  <c r="X304" i="2"/>
  <c r="X420" i="2"/>
  <c r="X494" i="2"/>
  <c r="X530" i="2"/>
  <c r="X566" i="2"/>
  <c r="X598" i="2"/>
  <c r="X602" i="2"/>
  <c r="X635" i="2"/>
  <c r="O670" i="2"/>
  <c r="W316" i="2"/>
  <c r="T670" i="2"/>
  <c r="X260" i="2"/>
  <c r="X19" i="2"/>
  <c r="X23" i="2"/>
  <c r="X27" i="2"/>
  <c r="X31" i="2"/>
  <c r="X35" i="2"/>
  <c r="X39" i="2"/>
  <c r="X81" i="2"/>
  <c r="X128" i="2"/>
  <c r="X223" i="2"/>
  <c r="X297" i="2"/>
  <c r="X301" i="2"/>
  <c r="X305" i="2"/>
  <c r="X313" i="2"/>
  <c r="X319" i="2"/>
  <c r="X373" i="2"/>
  <c r="X379" i="2"/>
  <c r="X384" i="2"/>
  <c r="X417" i="2"/>
  <c r="X425" i="2"/>
  <c r="X482" i="2"/>
  <c r="X495" i="2"/>
  <c r="X563" i="2"/>
  <c r="X603" i="2"/>
  <c r="X606" i="2"/>
  <c r="X623" i="2"/>
  <c r="X631" i="2"/>
  <c r="X636" i="2"/>
  <c r="X34" i="2"/>
  <c r="X193" i="2"/>
  <c r="X217" i="2"/>
  <c r="X475" i="2"/>
  <c r="X508" i="2"/>
  <c r="X545" i="2"/>
  <c r="X579" i="2"/>
  <c r="X615" i="2"/>
  <c r="X74" i="2"/>
  <c r="X254" i="2"/>
  <c r="X347" i="2"/>
  <c r="X354" i="2"/>
  <c r="X398" i="2"/>
  <c r="W414" i="2"/>
  <c r="X414" i="2" s="1"/>
  <c r="X430" i="2"/>
  <c r="X439" i="2"/>
  <c r="X667" i="2"/>
  <c r="X49" i="2"/>
  <c r="X247" i="2"/>
  <c r="X275" i="2"/>
  <c r="X28" i="2"/>
  <c r="X42" i="2"/>
  <c r="X54" i="2"/>
  <c r="X61" i="2"/>
  <c r="X87" i="2"/>
  <c r="X94" i="2"/>
  <c r="X101" i="2"/>
  <c r="X108" i="2"/>
  <c r="X119" i="2"/>
  <c r="X122" i="2"/>
  <c r="X126" i="2"/>
  <c r="X133" i="2"/>
  <c r="X140" i="2"/>
  <c r="X155" i="2"/>
  <c r="X180" i="2"/>
  <c r="X191" i="2"/>
  <c r="X205" i="2"/>
  <c r="X224" i="2"/>
  <c r="X248" i="2"/>
  <c r="X276" i="2"/>
  <c r="X300" i="2"/>
  <c r="X310" i="2"/>
  <c r="X334" i="2"/>
  <c r="X341" i="2"/>
  <c r="X348" i="2"/>
  <c r="X380" i="2"/>
  <c r="X391" i="2"/>
  <c r="X399" i="2"/>
  <c r="X416" i="2"/>
  <c r="X423" i="2"/>
  <c r="X431" i="2"/>
  <c r="X461" i="2"/>
  <c r="X473" i="2"/>
  <c r="X483" i="2"/>
  <c r="X506" i="2"/>
  <c r="X520" i="2"/>
  <c r="X543" i="2"/>
  <c r="X553" i="2"/>
  <c r="X577" i="2"/>
  <c r="X589" i="2"/>
  <c r="X613" i="2"/>
  <c r="X624" i="2"/>
  <c r="X648" i="2"/>
  <c r="V669" i="2"/>
  <c r="X268" i="2"/>
  <c r="X574" i="2"/>
  <c r="X583" i="2"/>
  <c r="X590" i="2"/>
  <c r="X661" i="2"/>
  <c r="X10" i="2"/>
  <c r="X29" i="2"/>
  <c r="X55" i="2"/>
  <c r="X62" i="2"/>
  <c r="X65" i="2"/>
  <c r="X84" i="2"/>
  <c r="X91" i="2"/>
  <c r="X95" i="2"/>
  <c r="X98" i="2"/>
  <c r="X102" i="2"/>
  <c r="X109" i="2"/>
  <c r="X116" i="2"/>
  <c r="X127" i="2"/>
  <c r="X130" i="2"/>
  <c r="X134" i="2"/>
  <c r="X141" i="2"/>
  <c r="X181" i="2"/>
  <c r="X199" i="2"/>
  <c r="X202" i="2"/>
  <c r="X206" i="2"/>
  <c r="X209" i="2"/>
  <c r="W212" i="2"/>
  <c r="X231" i="2"/>
  <c r="X257" i="2"/>
  <c r="X277" i="2"/>
  <c r="X286" i="2"/>
  <c r="X312" i="2"/>
  <c r="X342" i="2"/>
  <c r="X349" i="2"/>
  <c r="X366" i="2"/>
  <c r="X392" i="2"/>
  <c r="X400" i="2"/>
  <c r="X424" i="2"/>
  <c r="X432" i="2"/>
  <c r="X444" i="2"/>
  <c r="W469" i="2"/>
  <c r="X469" i="2" s="1"/>
  <c r="X481" i="2"/>
  <c r="X492" i="2"/>
  <c r="X518" i="2"/>
  <c r="X529" i="2"/>
  <c r="X551" i="2"/>
  <c r="X562" i="2"/>
  <c r="X587" i="2"/>
  <c r="X599" i="2"/>
  <c r="X622" i="2"/>
  <c r="X632" i="2"/>
  <c r="X655" i="2"/>
  <c r="X283" i="2"/>
  <c r="X16" i="2"/>
  <c r="X82" i="2"/>
  <c r="X15" i="2"/>
  <c r="X18" i="2"/>
  <c r="X30" i="2"/>
  <c r="X33" i="2"/>
  <c r="X52" i="2"/>
  <c r="X59" i="2"/>
  <c r="X63" i="2"/>
  <c r="X66" i="2"/>
  <c r="X85" i="2"/>
  <c r="X92" i="2"/>
  <c r="X103" i="2"/>
  <c r="X106" i="2"/>
  <c r="X110" i="2"/>
  <c r="X117" i="2"/>
  <c r="X124" i="2"/>
  <c r="X135" i="2"/>
  <c r="X138" i="2"/>
  <c r="X142" i="2"/>
  <c r="X145" i="2"/>
  <c r="X157" i="2"/>
  <c r="X178" i="2"/>
  <c r="X182" i="2"/>
  <c r="X185" i="2"/>
  <c r="X207" i="2"/>
  <c r="X215" i="2"/>
  <c r="X238" i="2"/>
  <c r="X250" i="2"/>
  <c r="X265" i="2"/>
  <c r="X279" i="2"/>
  <c r="X287" i="2"/>
  <c r="X298" i="2"/>
  <c r="X329" i="2"/>
  <c r="X350" i="2"/>
  <c r="X368" i="2"/>
  <c r="X378" i="2"/>
  <c r="X401" i="2"/>
  <c r="X421" i="2"/>
  <c r="X433" i="2"/>
  <c r="X445" i="2"/>
  <c r="X458" i="2"/>
  <c r="X490" i="2"/>
  <c r="X500" i="2"/>
  <c r="X526" i="2"/>
  <c r="X537" i="2"/>
  <c r="X560" i="2"/>
  <c r="X571" i="2"/>
  <c r="X597" i="2"/>
  <c r="X607" i="2"/>
  <c r="X630" i="2"/>
  <c r="X641" i="2"/>
  <c r="W652" i="2"/>
  <c r="X656" i="2"/>
  <c r="X657" i="2"/>
  <c r="W669" i="2"/>
  <c r="X107" i="2"/>
  <c r="X123" i="2"/>
  <c r="X139" i="2"/>
  <c r="X156" i="2"/>
  <c r="X203" i="2"/>
  <c r="X221" i="2"/>
  <c r="N670" i="2"/>
  <c r="X249" i="2"/>
  <c r="X232" i="2"/>
  <c r="X11" i="2"/>
  <c r="X51" i="2"/>
  <c r="X67" i="2"/>
  <c r="X83" i="2"/>
  <c r="X99" i="2"/>
  <c r="X115" i="2"/>
  <c r="X131" i="2"/>
  <c r="X171" i="2"/>
  <c r="X188" i="2"/>
  <c r="X258" i="2"/>
  <c r="X36" i="2"/>
  <c r="X148" i="2"/>
  <c r="X195" i="2"/>
  <c r="M670" i="2"/>
  <c r="V212" i="2"/>
  <c r="V670" i="2" l="1"/>
  <c r="X669" i="2"/>
  <c r="X652" i="2"/>
  <c r="X212" i="2"/>
  <c r="W670" i="2"/>
  <c r="X670" i="2" l="1"/>
  <c r="U734" i="1"/>
  <c r="T734" i="1"/>
  <c r="S734" i="1"/>
  <c r="R734" i="1"/>
  <c r="Q734" i="1"/>
  <c r="P734" i="1"/>
  <c r="O734" i="1"/>
  <c r="N734" i="1"/>
  <c r="M734" i="1"/>
  <c r="L734" i="1"/>
  <c r="K734" i="1"/>
  <c r="W733" i="1"/>
  <c r="V733" i="1"/>
  <c r="U732" i="1"/>
  <c r="T732" i="1"/>
  <c r="S732" i="1"/>
  <c r="R732" i="1"/>
  <c r="Q732" i="1"/>
  <c r="P732" i="1"/>
  <c r="O732" i="1"/>
  <c r="N732" i="1"/>
  <c r="M732" i="1"/>
  <c r="L732" i="1"/>
  <c r="K732" i="1"/>
  <c r="J732" i="1"/>
  <c r="W731" i="1"/>
  <c r="V731" i="1"/>
  <c r="W730" i="1"/>
  <c r="V730" i="1"/>
  <c r="W729" i="1"/>
  <c r="V729" i="1"/>
  <c r="W728" i="1"/>
  <c r="V728" i="1"/>
  <c r="W726" i="1"/>
  <c r="V726" i="1"/>
  <c r="W725" i="1"/>
  <c r="V725" i="1"/>
  <c r="W724" i="1"/>
  <c r="V724" i="1"/>
  <c r="W723" i="1"/>
  <c r="V723" i="1"/>
  <c r="U722" i="1"/>
  <c r="T722" i="1"/>
  <c r="S722" i="1"/>
  <c r="R722" i="1"/>
  <c r="Q722" i="1"/>
  <c r="P722" i="1"/>
  <c r="O722" i="1"/>
  <c r="N722" i="1"/>
  <c r="M722" i="1"/>
  <c r="L722" i="1"/>
  <c r="K722" i="1"/>
  <c r="J722" i="1"/>
  <c r="W721" i="1"/>
  <c r="V721" i="1"/>
  <c r="W720" i="1"/>
  <c r="V720" i="1"/>
  <c r="W719" i="1"/>
  <c r="V719" i="1"/>
  <c r="W718" i="1"/>
  <c r="V718" i="1"/>
  <c r="W717" i="1"/>
  <c r="V717" i="1"/>
  <c r="W716" i="1"/>
  <c r="V716" i="1"/>
  <c r="W715" i="1"/>
  <c r="V715" i="1"/>
  <c r="W714" i="1"/>
  <c r="V714" i="1"/>
  <c r="W713" i="1"/>
  <c r="V713" i="1"/>
  <c r="W712" i="1"/>
  <c r="V712" i="1"/>
  <c r="W711" i="1"/>
  <c r="V711" i="1"/>
  <c r="W710" i="1"/>
  <c r="V710" i="1"/>
  <c r="W709" i="1"/>
  <c r="V709" i="1"/>
  <c r="W708" i="1"/>
  <c r="V708" i="1"/>
  <c r="W707" i="1"/>
  <c r="V707" i="1"/>
  <c r="W706" i="1"/>
  <c r="V706" i="1"/>
  <c r="W705" i="1"/>
  <c r="V705" i="1"/>
  <c r="U703" i="1"/>
  <c r="T703" i="1"/>
  <c r="S703" i="1"/>
  <c r="R703" i="1"/>
  <c r="Q703" i="1"/>
  <c r="P703" i="1"/>
  <c r="O703" i="1"/>
  <c r="N703" i="1"/>
  <c r="M703" i="1"/>
  <c r="L703" i="1"/>
  <c r="K703" i="1"/>
  <c r="J703" i="1"/>
  <c r="W702" i="1"/>
  <c r="V702" i="1"/>
  <c r="U701" i="1"/>
  <c r="T701" i="1"/>
  <c r="S701" i="1"/>
  <c r="R701" i="1"/>
  <c r="Q701" i="1"/>
  <c r="P701" i="1"/>
  <c r="O701" i="1"/>
  <c r="N701" i="1"/>
  <c r="M701" i="1"/>
  <c r="L701" i="1"/>
  <c r="K701" i="1"/>
  <c r="J701" i="1"/>
  <c r="W700" i="1"/>
  <c r="V700" i="1"/>
  <c r="W699" i="1"/>
  <c r="V699" i="1"/>
  <c r="W698" i="1"/>
  <c r="V698" i="1"/>
  <c r="W697" i="1"/>
  <c r="V697" i="1"/>
  <c r="W696" i="1"/>
  <c r="V696" i="1"/>
  <c r="W695" i="1"/>
  <c r="V695" i="1"/>
  <c r="W694" i="1"/>
  <c r="V694" i="1"/>
  <c r="W693" i="1"/>
  <c r="V693" i="1"/>
  <c r="W691" i="1"/>
  <c r="V691" i="1"/>
  <c r="W690" i="1"/>
  <c r="V690" i="1"/>
  <c r="W689" i="1"/>
  <c r="V689" i="1"/>
  <c r="W688" i="1"/>
  <c r="V688" i="1"/>
  <c r="W687" i="1"/>
  <c r="V687" i="1"/>
  <c r="W686" i="1"/>
  <c r="V686" i="1"/>
  <c r="U685" i="1"/>
  <c r="T685" i="1"/>
  <c r="S685" i="1"/>
  <c r="R685" i="1"/>
  <c r="Q685" i="1"/>
  <c r="P685" i="1"/>
  <c r="O685" i="1"/>
  <c r="N685" i="1"/>
  <c r="M685" i="1"/>
  <c r="L685" i="1"/>
  <c r="K685" i="1"/>
  <c r="K704" i="1" s="1"/>
  <c r="J685" i="1"/>
  <c r="J704" i="1" s="1"/>
  <c r="W684" i="1"/>
  <c r="V684" i="1"/>
  <c r="W683" i="1"/>
  <c r="V683" i="1"/>
  <c r="W682" i="1"/>
  <c r="V682" i="1"/>
  <c r="W681" i="1"/>
  <c r="V681" i="1"/>
  <c r="W680" i="1"/>
  <c r="V680" i="1"/>
  <c r="W679" i="1"/>
  <c r="V679" i="1"/>
  <c r="W678" i="1"/>
  <c r="V678" i="1"/>
  <c r="W677" i="1"/>
  <c r="V677" i="1"/>
  <c r="W676" i="1"/>
  <c r="V676" i="1"/>
  <c r="W675" i="1"/>
  <c r="V675" i="1"/>
  <c r="W674" i="1"/>
  <c r="V674" i="1"/>
  <c r="W673" i="1"/>
  <c r="V673" i="1"/>
  <c r="W672" i="1"/>
  <c r="V672" i="1"/>
  <c r="W671" i="1"/>
  <c r="V671" i="1"/>
  <c r="W670" i="1"/>
  <c r="V670" i="1"/>
  <c r="W669" i="1"/>
  <c r="V669" i="1"/>
  <c r="W668" i="1"/>
  <c r="V668" i="1"/>
  <c r="U666" i="1"/>
  <c r="T666" i="1"/>
  <c r="S666" i="1"/>
  <c r="R666" i="1"/>
  <c r="Q666" i="1"/>
  <c r="P666" i="1"/>
  <c r="O666" i="1"/>
  <c r="N666" i="1"/>
  <c r="M666" i="1"/>
  <c r="L666" i="1"/>
  <c r="K666" i="1"/>
  <c r="J666" i="1"/>
  <c r="W665" i="1"/>
  <c r="V665" i="1"/>
  <c r="W664" i="1"/>
  <c r="V664" i="1"/>
  <c r="W663" i="1"/>
  <c r="V663" i="1"/>
  <c r="W661" i="1"/>
  <c r="V661" i="1"/>
  <c r="U660" i="1"/>
  <c r="T660" i="1"/>
  <c r="S660" i="1"/>
  <c r="R660" i="1"/>
  <c r="Q660" i="1"/>
  <c r="P660" i="1"/>
  <c r="O660" i="1"/>
  <c r="N660" i="1"/>
  <c r="M660" i="1"/>
  <c r="L660" i="1"/>
  <c r="K660" i="1"/>
  <c r="J660" i="1"/>
  <c r="W659" i="1"/>
  <c r="V659" i="1"/>
  <c r="W658" i="1"/>
  <c r="V658" i="1"/>
  <c r="W657" i="1"/>
  <c r="V657" i="1"/>
  <c r="W656" i="1"/>
  <c r="V656" i="1"/>
  <c r="W655" i="1"/>
  <c r="V655" i="1"/>
  <c r="W654" i="1"/>
  <c r="V654" i="1"/>
  <c r="W653" i="1"/>
  <c r="V653" i="1"/>
  <c r="W652" i="1"/>
  <c r="V652" i="1"/>
  <c r="W650" i="1"/>
  <c r="V650" i="1"/>
  <c r="W649" i="1"/>
  <c r="V649" i="1"/>
  <c r="W648" i="1"/>
  <c r="V648" i="1"/>
  <c r="W647" i="1"/>
  <c r="V647" i="1"/>
  <c r="W646" i="1"/>
  <c r="V646" i="1"/>
  <c r="U645" i="1"/>
  <c r="T645" i="1"/>
  <c r="S645" i="1"/>
  <c r="R645" i="1"/>
  <c r="Q645" i="1"/>
  <c r="P645" i="1"/>
  <c r="O645" i="1"/>
  <c r="N645" i="1"/>
  <c r="M645" i="1"/>
  <c r="L645" i="1"/>
  <c r="K645" i="1"/>
  <c r="J645" i="1"/>
  <c r="W644" i="1"/>
  <c r="V644" i="1"/>
  <c r="W643" i="1"/>
  <c r="V643" i="1"/>
  <c r="W642" i="1"/>
  <c r="V642" i="1"/>
  <c r="W641" i="1"/>
  <c r="V641" i="1"/>
  <c r="W640" i="1"/>
  <c r="V640" i="1"/>
  <c r="W639" i="1"/>
  <c r="V639" i="1"/>
  <c r="W638" i="1"/>
  <c r="V638" i="1"/>
  <c r="W637" i="1"/>
  <c r="V637" i="1"/>
  <c r="W636" i="1"/>
  <c r="V636" i="1"/>
  <c r="W635" i="1"/>
  <c r="V635" i="1"/>
  <c r="W634" i="1"/>
  <c r="V634" i="1"/>
  <c r="W633" i="1"/>
  <c r="V633" i="1"/>
  <c r="W632" i="1"/>
  <c r="V632" i="1"/>
  <c r="W631" i="1"/>
  <c r="V631" i="1"/>
  <c r="W630" i="1"/>
  <c r="V630" i="1"/>
  <c r="W629" i="1"/>
  <c r="V629" i="1"/>
  <c r="W628" i="1"/>
  <c r="V628" i="1"/>
  <c r="W627" i="1"/>
  <c r="V627" i="1"/>
  <c r="U625" i="1"/>
  <c r="T625" i="1"/>
  <c r="S625" i="1"/>
  <c r="R625" i="1"/>
  <c r="Q625" i="1"/>
  <c r="P625" i="1"/>
  <c r="O625" i="1"/>
  <c r="N625" i="1"/>
  <c r="M625" i="1"/>
  <c r="L625" i="1"/>
  <c r="K625" i="1"/>
  <c r="W624" i="1"/>
  <c r="V624" i="1"/>
  <c r="U623" i="1"/>
  <c r="T623" i="1"/>
  <c r="S623" i="1"/>
  <c r="R623" i="1"/>
  <c r="Q623" i="1"/>
  <c r="P623" i="1"/>
  <c r="O623" i="1"/>
  <c r="N623" i="1"/>
  <c r="M623" i="1"/>
  <c r="L623" i="1"/>
  <c r="K623" i="1"/>
  <c r="J623" i="1"/>
  <c r="W622" i="1"/>
  <c r="V622" i="1"/>
  <c r="W621" i="1"/>
  <c r="V621" i="1"/>
  <c r="W620" i="1"/>
  <c r="V620" i="1"/>
  <c r="W619" i="1"/>
  <c r="V619" i="1"/>
  <c r="W618" i="1"/>
  <c r="V618" i="1"/>
  <c r="W617" i="1"/>
  <c r="V617" i="1"/>
  <c r="W616" i="1"/>
  <c r="V616" i="1"/>
  <c r="W615" i="1"/>
  <c r="V615" i="1"/>
  <c r="W614" i="1"/>
  <c r="V614" i="1"/>
  <c r="W613" i="1"/>
  <c r="V613" i="1"/>
  <c r="W612" i="1"/>
  <c r="V612" i="1"/>
  <c r="W611" i="1"/>
  <c r="V611" i="1"/>
  <c r="W610" i="1"/>
  <c r="V610" i="1"/>
  <c r="W609" i="1"/>
  <c r="V609" i="1"/>
  <c r="W608" i="1"/>
  <c r="V608" i="1"/>
  <c r="W607" i="1"/>
  <c r="V607" i="1"/>
  <c r="W606" i="1"/>
  <c r="V606" i="1"/>
  <c r="W605" i="1"/>
  <c r="V605" i="1"/>
  <c r="W604" i="1"/>
  <c r="V604" i="1"/>
  <c r="W603" i="1"/>
  <c r="V603" i="1"/>
  <c r="W602" i="1"/>
  <c r="V602" i="1"/>
  <c r="W599" i="1"/>
  <c r="V599" i="1"/>
  <c r="W598" i="1"/>
  <c r="V598" i="1"/>
  <c r="W597" i="1"/>
  <c r="V597" i="1"/>
  <c r="W596" i="1"/>
  <c r="V596" i="1"/>
  <c r="U595" i="1"/>
  <c r="T595" i="1"/>
  <c r="S595" i="1"/>
  <c r="R595" i="1"/>
  <c r="Q595" i="1"/>
  <c r="P595" i="1"/>
  <c r="O595" i="1"/>
  <c r="N595" i="1"/>
  <c r="M595" i="1"/>
  <c r="L595" i="1"/>
  <c r="K595" i="1"/>
  <c r="J595" i="1"/>
  <c r="W594" i="1"/>
  <c r="V594" i="1"/>
  <c r="W593" i="1"/>
  <c r="V593" i="1"/>
  <c r="W592" i="1"/>
  <c r="V592" i="1"/>
  <c r="W591" i="1"/>
  <c r="V591" i="1"/>
  <c r="W590" i="1"/>
  <c r="V590" i="1"/>
  <c r="W589" i="1"/>
  <c r="V589" i="1"/>
  <c r="W588" i="1"/>
  <c r="V588" i="1"/>
  <c r="W587" i="1"/>
  <c r="V587" i="1"/>
  <c r="W586" i="1"/>
  <c r="V586" i="1"/>
  <c r="W585" i="1"/>
  <c r="V585" i="1"/>
  <c r="W584" i="1"/>
  <c r="V584" i="1"/>
  <c r="W583" i="1"/>
  <c r="V583" i="1"/>
  <c r="W582" i="1"/>
  <c r="V582" i="1"/>
  <c r="W581" i="1"/>
  <c r="V581" i="1"/>
  <c r="W580" i="1"/>
  <c r="V580" i="1"/>
  <c r="W579" i="1"/>
  <c r="V579" i="1"/>
  <c r="W578" i="1"/>
  <c r="V578" i="1"/>
  <c r="W577" i="1"/>
  <c r="V577" i="1"/>
  <c r="U575" i="1"/>
  <c r="T575" i="1"/>
  <c r="S575" i="1"/>
  <c r="R575" i="1"/>
  <c r="Q575" i="1"/>
  <c r="P575" i="1"/>
  <c r="O575" i="1"/>
  <c r="N575" i="1"/>
  <c r="M575" i="1"/>
  <c r="L575" i="1"/>
  <c r="K575" i="1"/>
  <c r="U573" i="1"/>
  <c r="T573" i="1"/>
  <c r="S573" i="1"/>
  <c r="R573" i="1"/>
  <c r="Q573" i="1"/>
  <c r="P573" i="1"/>
  <c r="O573" i="1"/>
  <c r="N573" i="1"/>
  <c r="M573" i="1"/>
  <c r="L573" i="1"/>
  <c r="K573" i="1"/>
  <c r="J573" i="1"/>
  <c r="W572" i="1"/>
  <c r="V572" i="1"/>
  <c r="W571" i="1"/>
  <c r="V571" i="1"/>
  <c r="W570" i="1"/>
  <c r="V570" i="1"/>
  <c r="W569" i="1"/>
  <c r="V569" i="1"/>
  <c r="W568" i="1"/>
  <c r="V568" i="1"/>
  <c r="W565" i="1"/>
  <c r="V565" i="1"/>
  <c r="W564" i="1"/>
  <c r="V564" i="1"/>
  <c r="W563" i="1"/>
  <c r="V563" i="1"/>
  <c r="W562" i="1"/>
  <c r="V562" i="1"/>
  <c r="W561" i="1"/>
  <c r="V561" i="1"/>
  <c r="U560" i="1"/>
  <c r="T560" i="1"/>
  <c r="S560" i="1"/>
  <c r="R560" i="1"/>
  <c r="Q560" i="1"/>
  <c r="P560" i="1"/>
  <c r="O560" i="1"/>
  <c r="N560" i="1"/>
  <c r="M560" i="1"/>
  <c r="L560" i="1"/>
  <c r="K560" i="1"/>
  <c r="J560" i="1"/>
  <c r="W559" i="1"/>
  <c r="V559" i="1"/>
  <c r="W558" i="1"/>
  <c r="V558" i="1"/>
  <c r="W557" i="1"/>
  <c r="V557" i="1"/>
  <c r="W556" i="1"/>
  <c r="V556" i="1"/>
  <c r="W555" i="1"/>
  <c r="V555" i="1"/>
  <c r="W554" i="1"/>
  <c r="V554" i="1"/>
  <c r="W553" i="1"/>
  <c r="V553" i="1"/>
  <c r="W552" i="1"/>
  <c r="V552" i="1"/>
  <c r="W551" i="1"/>
  <c r="V551" i="1"/>
  <c r="W550" i="1"/>
  <c r="V550" i="1"/>
  <c r="W549" i="1"/>
  <c r="V549" i="1"/>
  <c r="W548" i="1"/>
  <c r="V548" i="1"/>
  <c r="W547" i="1"/>
  <c r="V547" i="1"/>
  <c r="W546" i="1"/>
  <c r="V546" i="1"/>
  <c r="W545" i="1"/>
  <c r="V545" i="1"/>
  <c r="W544" i="1"/>
  <c r="V544" i="1"/>
  <c r="W543" i="1"/>
  <c r="V543" i="1"/>
  <c r="W542" i="1"/>
  <c r="V542" i="1"/>
  <c r="U540" i="1"/>
  <c r="T540" i="1"/>
  <c r="S540" i="1"/>
  <c r="R540" i="1"/>
  <c r="Q540" i="1"/>
  <c r="P540" i="1"/>
  <c r="O540" i="1"/>
  <c r="N540" i="1"/>
  <c r="M540" i="1"/>
  <c r="L540" i="1"/>
  <c r="K540" i="1"/>
  <c r="J540" i="1"/>
  <c r="U538" i="1"/>
  <c r="T538" i="1"/>
  <c r="S538" i="1"/>
  <c r="R538" i="1"/>
  <c r="Q538" i="1"/>
  <c r="P538" i="1"/>
  <c r="O538" i="1"/>
  <c r="N538" i="1"/>
  <c r="M538" i="1"/>
  <c r="L538" i="1"/>
  <c r="K538" i="1"/>
  <c r="J538" i="1"/>
  <c r="W537" i="1"/>
  <c r="V537" i="1"/>
  <c r="W536" i="1"/>
  <c r="V536" i="1"/>
  <c r="W535" i="1"/>
  <c r="V535" i="1"/>
  <c r="W534" i="1"/>
  <c r="V534" i="1"/>
  <c r="W533" i="1"/>
  <c r="V533" i="1"/>
  <c r="W532" i="1"/>
  <c r="V532" i="1"/>
  <c r="W530" i="1"/>
  <c r="V530" i="1"/>
  <c r="W529" i="1"/>
  <c r="V529" i="1"/>
  <c r="W528" i="1"/>
  <c r="V528" i="1"/>
  <c r="W527" i="1"/>
  <c r="V527" i="1"/>
  <c r="W526" i="1"/>
  <c r="V526" i="1"/>
  <c r="W525" i="1"/>
  <c r="V525" i="1"/>
  <c r="W524" i="1"/>
  <c r="V524" i="1"/>
  <c r="W523" i="1"/>
  <c r="V523" i="1"/>
  <c r="W522" i="1"/>
  <c r="V522" i="1"/>
  <c r="W521" i="1"/>
  <c r="V521" i="1"/>
  <c r="W520" i="1"/>
  <c r="V520" i="1"/>
  <c r="W519" i="1"/>
  <c r="V519" i="1"/>
  <c r="W517" i="1"/>
  <c r="V517" i="1"/>
  <c r="W516" i="1"/>
  <c r="V516" i="1"/>
  <c r="W515" i="1"/>
  <c r="V515" i="1"/>
  <c r="W514" i="1"/>
  <c r="V514" i="1"/>
  <c r="W513" i="1"/>
  <c r="V513" i="1"/>
  <c r="W512" i="1"/>
  <c r="V512" i="1"/>
  <c r="W511" i="1"/>
  <c r="V511" i="1"/>
  <c r="W510" i="1"/>
  <c r="V510" i="1"/>
  <c r="W509" i="1"/>
  <c r="V509" i="1"/>
  <c r="U508" i="1"/>
  <c r="T508" i="1"/>
  <c r="S508" i="1"/>
  <c r="R508" i="1"/>
  <c r="Q508" i="1"/>
  <c r="P508" i="1"/>
  <c r="O508" i="1"/>
  <c r="N508" i="1"/>
  <c r="M508" i="1"/>
  <c r="L508" i="1"/>
  <c r="K508" i="1"/>
  <c r="J508" i="1"/>
  <c r="W505" i="1"/>
  <c r="V505" i="1"/>
  <c r="U502" i="1"/>
  <c r="T502" i="1"/>
  <c r="S502" i="1"/>
  <c r="R502" i="1"/>
  <c r="Q502" i="1"/>
  <c r="P502" i="1"/>
  <c r="O502" i="1"/>
  <c r="N502" i="1"/>
  <c r="M502" i="1"/>
  <c r="L502" i="1"/>
  <c r="K502" i="1"/>
  <c r="J502" i="1"/>
  <c r="W499" i="1"/>
  <c r="V499" i="1"/>
  <c r="W494" i="1"/>
  <c r="V494" i="1"/>
  <c r="U489" i="1"/>
  <c r="T489" i="1"/>
  <c r="S489" i="1"/>
  <c r="R489" i="1"/>
  <c r="Q489" i="1"/>
  <c r="P489" i="1"/>
  <c r="O489" i="1"/>
  <c r="N489" i="1"/>
  <c r="M489" i="1"/>
  <c r="L489" i="1"/>
  <c r="K489" i="1"/>
  <c r="J489" i="1"/>
  <c r="W487" i="1"/>
  <c r="V487" i="1"/>
  <c r="W486" i="1"/>
  <c r="V486" i="1"/>
  <c r="W485" i="1"/>
  <c r="V485" i="1"/>
  <c r="W483" i="1"/>
  <c r="V483" i="1"/>
  <c r="U479" i="1"/>
  <c r="T479" i="1"/>
  <c r="S479" i="1"/>
  <c r="R479" i="1"/>
  <c r="Q479" i="1"/>
  <c r="P479" i="1"/>
  <c r="O479" i="1"/>
  <c r="N479" i="1"/>
  <c r="M479" i="1"/>
  <c r="L479" i="1"/>
  <c r="K479" i="1"/>
  <c r="J479" i="1"/>
  <c r="W478" i="1"/>
  <c r="V478" i="1"/>
  <c r="W477" i="1"/>
  <c r="V477" i="1"/>
  <c r="W476" i="1"/>
  <c r="V476" i="1"/>
  <c r="W475" i="1"/>
  <c r="V475" i="1"/>
  <c r="W474" i="1"/>
  <c r="V474" i="1"/>
  <c r="W473" i="1"/>
  <c r="V473" i="1"/>
  <c r="W472" i="1"/>
  <c r="V472" i="1"/>
  <c r="W471" i="1"/>
  <c r="V471" i="1"/>
  <c r="W470" i="1"/>
  <c r="V470" i="1"/>
  <c r="W469" i="1"/>
  <c r="V469" i="1"/>
  <c r="W468" i="1"/>
  <c r="V468" i="1"/>
  <c r="W467" i="1"/>
  <c r="V467" i="1"/>
  <c r="W466" i="1"/>
  <c r="V466" i="1"/>
  <c r="W465" i="1"/>
  <c r="V465" i="1"/>
  <c r="U463" i="1"/>
  <c r="T463" i="1"/>
  <c r="S463" i="1"/>
  <c r="R463" i="1"/>
  <c r="Q463" i="1"/>
  <c r="P463" i="1"/>
  <c r="O463" i="1"/>
  <c r="N463" i="1"/>
  <c r="M463" i="1"/>
  <c r="L463" i="1"/>
  <c r="K463" i="1"/>
  <c r="J463" i="1"/>
  <c r="W462" i="1"/>
  <c r="V462" i="1"/>
  <c r="W461" i="1"/>
  <c r="V461" i="1"/>
  <c r="W460" i="1"/>
  <c r="V460" i="1"/>
  <c r="W459" i="1"/>
  <c r="V459" i="1"/>
  <c r="W458" i="1"/>
  <c r="V458" i="1"/>
  <c r="U457" i="1"/>
  <c r="T457" i="1"/>
  <c r="S457" i="1"/>
  <c r="R457" i="1"/>
  <c r="Q457" i="1"/>
  <c r="P457" i="1"/>
  <c r="O457" i="1"/>
  <c r="N457" i="1"/>
  <c r="M457" i="1"/>
  <c r="L457" i="1"/>
  <c r="K457" i="1"/>
  <c r="J457" i="1"/>
  <c r="W454" i="1"/>
  <c r="V454" i="1"/>
  <c r="W452" i="1"/>
  <c r="V452" i="1"/>
  <c r="W451" i="1"/>
  <c r="V451" i="1"/>
  <c r="W450" i="1"/>
  <c r="V450" i="1"/>
  <c r="U447" i="1"/>
  <c r="T447" i="1"/>
  <c r="S447" i="1"/>
  <c r="R447" i="1"/>
  <c r="Q447" i="1"/>
  <c r="P447" i="1"/>
  <c r="O447" i="1"/>
  <c r="N447" i="1"/>
  <c r="M447" i="1"/>
  <c r="L447" i="1"/>
  <c r="K447" i="1"/>
  <c r="J447" i="1"/>
  <c r="W446" i="1"/>
  <c r="V446" i="1"/>
  <c r="W445" i="1"/>
  <c r="V445" i="1"/>
  <c r="W444" i="1"/>
  <c r="V444" i="1"/>
  <c r="W443" i="1"/>
  <c r="V443" i="1"/>
  <c r="W442" i="1"/>
  <c r="V442" i="1"/>
  <c r="W441" i="1"/>
  <c r="V441" i="1"/>
  <c r="W440" i="1"/>
  <c r="V440" i="1"/>
  <c r="W439" i="1"/>
  <c r="V439" i="1"/>
  <c r="W437" i="1"/>
  <c r="V437" i="1"/>
  <c r="W436" i="1"/>
  <c r="V436" i="1"/>
  <c r="W434" i="1"/>
  <c r="V434" i="1"/>
  <c r="W432" i="1"/>
  <c r="V432" i="1"/>
  <c r="W431" i="1"/>
  <c r="V431" i="1"/>
  <c r="W429" i="1"/>
  <c r="V429" i="1"/>
  <c r="U427" i="1"/>
  <c r="T427" i="1"/>
  <c r="S427" i="1"/>
  <c r="R427" i="1"/>
  <c r="Q427" i="1"/>
  <c r="P427" i="1"/>
  <c r="O427" i="1"/>
  <c r="N427" i="1"/>
  <c r="M427" i="1"/>
  <c r="L427" i="1"/>
  <c r="K427" i="1"/>
  <c r="J427" i="1"/>
  <c r="W426" i="1"/>
  <c r="V426" i="1"/>
  <c r="W425" i="1"/>
  <c r="V425" i="1"/>
  <c r="W424" i="1"/>
  <c r="V424" i="1"/>
  <c r="W423" i="1"/>
  <c r="V423" i="1"/>
  <c r="W422" i="1"/>
  <c r="V422" i="1"/>
  <c r="W421" i="1"/>
  <c r="V421" i="1"/>
  <c r="W420" i="1"/>
  <c r="V420" i="1"/>
  <c r="W419" i="1"/>
  <c r="V419" i="1"/>
  <c r="W418" i="1"/>
  <c r="V418" i="1"/>
  <c r="W417" i="1"/>
  <c r="V417" i="1"/>
  <c r="W415" i="1"/>
  <c r="V415" i="1"/>
  <c r="W414" i="1"/>
  <c r="V414" i="1"/>
  <c r="W411" i="1"/>
  <c r="V411" i="1"/>
  <c r="W410" i="1"/>
  <c r="V410" i="1"/>
  <c r="U409" i="1"/>
  <c r="T409" i="1"/>
  <c r="S409" i="1"/>
  <c r="R409" i="1"/>
  <c r="Q409" i="1"/>
  <c r="P409" i="1"/>
  <c r="O409" i="1"/>
  <c r="N409" i="1"/>
  <c r="M409" i="1"/>
  <c r="L409" i="1"/>
  <c r="K409" i="1"/>
  <c r="J409" i="1"/>
  <c r="W408" i="1"/>
  <c r="V408" i="1"/>
  <c r="W407" i="1"/>
  <c r="V407" i="1"/>
  <c r="W406" i="1"/>
  <c r="V406" i="1"/>
  <c r="W405" i="1"/>
  <c r="V405" i="1"/>
  <c r="W404" i="1"/>
  <c r="V404" i="1"/>
  <c r="W403" i="1"/>
  <c r="V403" i="1"/>
  <c r="W402" i="1"/>
  <c r="V402" i="1"/>
  <c r="W401" i="1"/>
  <c r="V401" i="1"/>
  <c r="W400" i="1"/>
  <c r="V400" i="1"/>
  <c r="W399" i="1"/>
  <c r="V399" i="1"/>
  <c r="W398" i="1"/>
  <c r="V398" i="1"/>
  <c r="W397" i="1"/>
  <c r="V397" i="1"/>
  <c r="W396" i="1"/>
  <c r="V396" i="1"/>
  <c r="W395" i="1"/>
  <c r="V395" i="1"/>
  <c r="U393" i="1"/>
  <c r="T393" i="1"/>
  <c r="S393" i="1"/>
  <c r="R393" i="1"/>
  <c r="Q393" i="1"/>
  <c r="P393" i="1"/>
  <c r="O393" i="1"/>
  <c r="N393" i="1"/>
  <c r="M393" i="1"/>
  <c r="L393" i="1"/>
  <c r="K393" i="1"/>
  <c r="J393" i="1"/>
  <c r="W392" i="1"/>
  <c r="V392" i="1"/>
  <c r="W391" i="1"/>
  <c r="V391" i="1"/>
  <c r="W390" i="1"/>
  <c r="V390" i="1"/>
  <c r="W389" i="1"/>
  <c r="V389" i="1"/>
  <c r="U388" i="1"/>
  <c r="T388" i="1"/>
  <c r="S388" i="1"/>
  <c r="R388" i="1"/>
  <c r="Q388" i="1"/>
  <c r="P388" i="1"/>
  <c r="O388" i="1"/>
  <c r="N388" i="1"/>
  <c r="M388" i="1"/>
  <c r="L388" i="1"/>
  <c r="K388" i="1"/>
  <c r="J388" i="1"/>
  <c r="U384" i="1"/>
  <c r="T384" i="1"/>
  <c r="S384" i="1"/>
  <c r="R384" i="1"/>
  <c r="Q384" i="1"/>
  <c r="P384" i="1"/>
  <c r="O384" i="1"/>
  <c r="N384" i="1"/>
  <c r="M384" i="1"/>
  <c r="L384" i="1"/>
  <c r="K384" i="1"/>
  <c r="J384" i="1"/>
  <c r="W383" i="1"/>
  <c r="V383" i="1"/>
  <c r="W382" i="1"/>
  <c r="V382" i="1"/>
  <c r="W381" i="1"/>
  <c r="V381" i="1"/>
  <c r="W380" i="1"/>
  <c r="V380" i="1"/>
  <c r="W379" i="1"/>
  <c r="V379" i="1"/>
  <c r="U378" i="1"/>
  <c r="T378" i="1"/>
  <c r="S378" i="1"/>
  <c r="R378" i="1"/>
  <c r="Q378" i="1"/>
  <c r="P378" i="1"/>
  <c r="O378" i="1"/>
  <c r="N378" i="1"/>
  <c r="M378" i="1"/>
  <c r="L378" i="1"/>
  <c r="K378" i="1"/>
  <c r="J378" i="1"/>
  <c r="W376" i="1"/>
  <c r="V376" i="1"/>
  <c r="W375" i="1"/>
  <c r="V375" i="1"/>
  <c r="W374" i="1"/>
  <c r="V374" i="1"/>
  <c r="W372" i="1"/>
  <c r="V372" i="1"/>
  <c r="W371" i="1"/>
  <c r="V371" i="1"/>
  <c r="U370" i="1"/>
  <c r="T370" i="1"/>
  <c r="S370" i="1"/>
  <c r="R370" i="1"/>
  <c r="Q370" i="1"/>
  <c r="P370" i="1"/>
  <c r="O370" i="1"/>
  <c r="N370" i="1"/>
  <c r="M370" i="1"/>
  <c r="L370" i="1"/>
  <c r="K370" i="1"/>
  <c r="J370" i="1"/>
  <c r="W369" i="1"/>
  <c r="V369" i="1"/>
  <c r="W368" i="1"/>
  <c r="V368" i="1"/>
  <c r="W367" i="1"/>
  <c r="V367" i="1"/>
  <c r="W366" i="1"/>
  <c r="V366" i="1"/>
  <c r="W365" i="1"/>
  <c r="V365" i="1"/>
  <c r="W364" i="1"/>
  <c r="V364" i="1"/>
  <c r="W363" i="1"/>
  <c r="V363" i="1"/>
  <c r="W362" i="1"/>
  <c r="V362" i="1"/>
  <c r="W361" i="1"/>
  <c r="V361" i="1"/>
  <c r="W360" i="1"/>
  <c r="V360" i="1"/>
  <c r="W359" i="1"/>
  <c r="V359" i="1"/>
  <c r="W358" i="1"/>
  <c r="V358" i="1"/>
  <c r="W357" i="1"/>
  <c r="V357" i="1"/>
  <c r="W356" i="1"/>
  <c r="V356" i="1"/>
  <c r="U354" i="1"/>
  <c r="T354" i="1"/>
  <c r="S354" i="1"/>
  <c r="R354" i="1"/>
  <c r="Q354" i="1"/>
  <c r="P354" i="1"/>
  <c r="O354" i="1"/>
  <c r="N354" i="1"/>
  <c r="M354" i="1"/>
  <c r="L354" i="1"/>
  <c r="K354" i="1"/>
  <c r="J354" i="1"/>
  <c r="W353" i="1"/>
  <c r="V353" i="1"/>
  <c r="W352" i="1"/>
  <c r="V352" i="1"/>
  <c r="W351" i="1"/>
  <c r="V351" i="1"/>
  <c r="U350" i="1"/>
  <c r="T350" i="1"/>
  <c r="S350" i="1"/>
  <c r="R350" i="1"/>
  <c r="Q350" i="1"/>
  <c r="P350" i="1"/>
  <c r="O350" i="1"/>
  <c r="N350" i="1"/>
  <c r="M350" i="1"/>
  <c r="L350" i="1"/>
  <c r="K350" i="1"/>
  <c r="J350" i="1"/>
  <c r="W349" i="1"/>
  <c r="V349" i="1"/>
  <c r="W348" i="1"/>
  <c r="V348" i="1"/>
  <c r="W347" i="1"/>
  <c r="V347" i="1"/>
  <c r="W346" i="1"/>
  <c r="V346" i="1"/>
  <c r="W345" i="1"/>
  <c r="V345" i="1"/>
  <c r="W344" i="1"/>
  <c r="V344" i="1"/>
  <c r="W343" i="1"/>
  <c r="V343" i="1"/>
  <c r="W342" i="1"/>
  <c r="V342" i="1"/>
  <c r="U341" i="1"/>
  <c r="T341" i="1"/>
  <c r="S341" i="1"/>
  <c r="R341" i="1"/>
  <c r="Q341" i="1"/>
  <c r="P341" i="1"/>
  <c r="O341" i="1"/>
  <c r="N341" i="1"/>
  <c r="M341" i="1"/>
  <c r="L341" i="1"/>
  <c r="K341" i="1"/>
  <c r="J341" i="1"/>
  <c r="W340" i="1"/>
  <c r="V340" i="1"/>
  <c r="W338" i="1"/>
  <c r="V338" i="1"/>
  <c r="W337" i="1"/>
  <c r="V337" i="1"/>
  <c r="W336" i="1"/>
  <c r="V336" i="1"/>
  <c r="U335" i="1"/>
  <c r="T335" i="1"/>
  <c r="S335" i="1"/>
  <c r="R335" i="1"/>
  <c r="Q335" i="1"/>
  <c r="P335" i="1"/>
  <c r="O335" i="1"/>
  <c r="N335" i="1"/>
  <c r="M335" i="1"/>
  <c r="L335" i="1"/>
  <c r="K335" i="1"/>
  <c r="J335" i="1"/>
  <c r="W332" i="1"/>
  <c r="V332" i="1"/>
  <c r="W331" i="1"/>
  <c r="V331" i="1"/>
  <c r="W330" i="1"/>
  <c r="V330" i="1"/>
  <c r="W329" i="1"/>
  <c r="V329" i="1"/>
  <c r="U328" i="1"/>
  <c r="T328" i="1"/>
  <c r="S328" i="1"/>
  <c r="R328" i="1"/>
  <c r="Q328" i="1"/>
  <c r="P328" i="1"/>
  <c r="O328" i="1"/>
  <c r="N328" i="1"/>
  <c r="M328" i="1"/>
  <c r="L328" i="1"/>
  <c r="K328" i="1"/>
  <c r="J328" i="1"/>
  <c r="W327" i="1"/>
  <c r="V327" i="1"/>
  <c r="W326" i="1"/>
  <c r="V326" i="1"/>
  <c r="W325" i="1"/>
  <c r="V325" i="1"/>
  <c r="W324" i="1"/>
  <c r="V324" i="1"/>
  <c r="W322" i="1"/>
  <c r="V322" i="1"/>
  <c r="W321" i="1"/>
  <c r="V321" i="1"/>
  <c r="W320" i="1"/>
  <c r="V320" i="1"/>
  <c r="W317" i="1"/>
  <c r="V317" i="1"/>
  <c r="W316" i="1"/>
  <c r="V316" i="1"/>
  <c r="W315" i="1"/>
  <c r="V315" i="1"/>
  <c r="W314" i="1"/>
  <c r="V314" i="1"/>
  <c r="W313" i="1"/>
  <c r="V313" i="1"/>
  <c r="U312" i="1"/>
  <c r="T312" i="1"/>
  <c r="S312" i="1"/>
  <c r="R312" i="1"/>
  <c r="Q312" i="1"/>
  <c r="P312" i="1"/>
  <c r="O312" i="1"/>
  <c r="N312" i="1"/>
  <c r="M312" i="1"/>
  <c r="L312" i="1"/>
  <c r="K312" i="1"/>
  <c r="J312" i="1"/>
  <c r="W311" i="1"/>
  <c r="V311" i="1"/>
  <c r="W310" i="1"/>
  <c r="V310" i="1"/>
  <c r="W309" i="1"/>
  <c r="V309" i="1"/>
  <c r="W308" i="1"/>
  <c r="V308" i="1"/>
  <c r="W307" i="1"/>
  <c r="V307" i="1"/>
  <c r="W306" i="1"/>
  <c r="V306" i="1"/>
  <c r="W305" i="1"/>
  <c r="V305" i="1"/>
  <c r="W304" i="1"/>
  <c r="V304" i="1"/>
  <c r="W303" i="1"/>
  <c r="V303" i="1"/>
  <c r="W302" i="1"/>
  <c r="V302" i="1"/>
  <c r="W301" i="1"/>
  <c r="V301" i="1"/>
  <c r="W300" i="1"/>
  <c r="V300" i="1"/>
  <c r="W299" i="1"/>
  <c r="V299" i="1"/>
  <c r="W298" i="1"/>
  <c r="V298" i="1"/>
  <c r="U296" i="1"/>
  <c r="T296" i="1"/>
  <c r="S296" i="1"/>
  <c r="R296" i="1"/>
  <c r="Q296" i="1"/>
  <c r="P296" i="1"/>
  <c r="O296" i="1"/>
  <c r="N296" i="1"/>
  <c r="M296" i="1"/>
  <c r="L296" i="1"/>
  <c r="K296" i="1"/>
  <c r="J296" i="1"/>
  <c r="W295" i="1"/>
  <c r="V295" i="1"/>
  <c r="W294" i="1"/>
  <c r="V294" i="1"/>
  <c r="U293" i="1"/>
  <c r="T293" i="1"/>
  <c r="S293" i="1"/>
  <c r="R293" i="1"/>
  <c r="Q293" i="1"/>
  <c r="P293" i="1"/>
  <c r="O293" i="1"/>
  <c r="N293" i="1"/>
  <c r="M293" i="1"/>
  <c r="L293" i="1"/>
  <c r="K293" i="1"/>
  <c r="J293" i="1"/>
  <c r="W291" i="1"/>
  <c r="V291" i="1"/>
  <c r="W290" i="1"/>
  <c r="V290" i="1"/>
  <c r="W289" i="1"/>
  <c r="V289" i="1"/>
  <c r="W288" i="1"/>
  <c r="V288" i="1"/>
  <c r="U287" i="1"/>
  <c r="T287" i="1"/>
  <c r="S287" i="1"/>
  <c r="R287" i="1"/>
  <c r="Q287" i="1"/>
  <c r="P287" i="1"/>
  <c r="O287" i="1"/>
  <c r="N287" i="1"/>
  <c r="M287" i="1"/>
  <c r="L287" i="1"/>
  <c r="K287" i="1"/>
  <c r="J287" i="1"/>
  <c r="W286" i="1"/>
  <c r="V286" i="1"/>
  <c r="W285" i="1"/>
  <c r="V285" i="1"/>
  <c r="W284" i="1"/>
  <c r="V284" i="1"/>
  <c r="W283" i="1"/>
  <c r="V283" i="1"/>
  <c r="U279" i="1"/>
  <c r="T279" i="1"/>
  <c r="S279" i="1"/>
  <c r="R279" i="1"/>
  <c r="Q279" i="1"/>
  <c r="P279" i="1"/>
  <c r="O279" i="1"/>
  <c r="N279" i="1"/>
  <c r="M279" i="1"/>
  <c r="L279" i="1"/>
  <c r="K279" i="1"/>
  <c r="J279" i="1"/>
  <c r="W278" i="1"/>
  <c r="V278" i="1"/>
  <c r="W277" i="1"/>
  <c r="V277" i="1"/>
  <c r="W275" i="1"/>
  <c r="V275" i="1"/>
  <c r="U273" i="1"/>
  <c r="T273" i="1"/>
  <c r="S273" i="1"/>
  <c r="R273" i="1"/>
  <c r="Q273" i="1"/>
  <c r="P273" i="1"/>
  <c r="O273" i="1"/>
  <c r="N273" i="1"/>
  <c r="M273" i="1"/>
  <c r="L273" i="1"/>
  <c r="K273" i="1"/>
  <c r="J273" i="1"/>
  <c r="W272" i="1"/>
  <c r="V272" i="1"/>
  <c r="W271" i="1"/>
  <c r="V271" i="1"/>
  <c r="W270" i="1"/>
  <c r="V270" i="1"/>
  <c r="W269" i="1"/>
  <c r="V269" i="1"/>
  <c r="U267" i="1"/>
  <c r="T267" i="1"/>
  <c r="S267" i="1"/>
  <c r="R267" i="1"/>
  <c r="Q267" i="1"/>
  <c r="P267" i="1"/>
  <c r="O267" i="1"/>
  <c r="N267" i="1"/>
  <c r="M267" i="1"/>
  <c r="L267" i="1"/>
  <c r="K267" i="1"/>
  <c r="J267" i="1"/>
  <c r="W266" i="1"/>
  <c r="V266" i="1"/>
  <c r="W265" i="1"/>
  <c r="V265" i="1"/>
  <c r="W264" i="1"/>
  <c r="V264" i="1"/>
  <c r="W263" i="1"/>
  <c r="V263" i="1"/>
  <c r="W262" i="1"/>
  <c r="V262" i="1"/>
  <c r="W261" i="1"/>
  <c r="V261" i="1"/>
  <c r="W260" i="1"/>
  <c r="V260" i="1"/>
  <c r="W259" i="1"/>
  <c r="V259" i="1"/>
  <c r="W258" i="1"/>
  <c r="V258" i="1"/>
  <c r="W257" i="1"/>
  <c r="V257" i="1"/>
  <c r="W256" i="1"/>
  <c r="V256" i="1"/>
  <c r="W255" i="1"/>
  <c r="V255" i="1"/>
  <c r="W254" i="1"/>
  <c r="V254" i="1"/>
  <c r="W253" i="1"/>
  <c r="V253" i="1"/>
  <c r="W252" i="1"/>
  <c r="V252" i="1"/>
  <c r="U250" i="1"/>
  <c r="T250" i="1"/>
  <c r="S250" i="1"/>
  <c r="R250" i="1"/>
  <c r="Q250" i="1"/>
  <c r="P250" i="1"/>
  <c r="O250" i="1"/>
  <c r="N250" i="1"/>
  <c r="M250" i="1"/>
  <c r="L250" i="1"/>
  <c r="K250" i="1"/>
  <c r="J250" i="1"/>
  <c r="W249" i="1"/>
  <c r="V249" i="1"/>
  <c r="W248" i="1"/>
  <c r="V248" i="1"/>
  <c r="W247" i="1"/>
  <c r="V247" i="1"/>
  <c r="W246" i="1"/>
  <c r="V246" i="1"/>
  <c r="W245" i="1"/>
  <c r="V245" i="1"/>
  <c r="W244" i="1"/>
  <c r="V244" i="1"/>
  <c r="W243" i="1"/>
  <c r="V243" i="1"/>
  <c r="W242" i="1"/>
  <c r="V242" i="1"/>
  <c r="W240" i="1"/>
  <c r="V240" i="1"/>
  <c r="W238" i="1"/>
  <c r="V238" i="1"/>
  <c r="W237" i="1"/>
  <c r="V237" i="1"/>
  <c r="W234" i="1"/>
  <c r="V234" i="1"/>
  <c r="U233" i="1"/>
  <c r="T233" i="1"/>
  <c r="S233" i="1"/>
  <c r="R233" i="1"/>
  <c r="Q233" i="1"/>
  <c r="P233" i="1"/>
  <c r="O233" i="1"/>
  <c r="N233" i="1"/>
  <c r="M233" i="1"/>
  <c r="L233" i="1"/>
  <c r="K233" i="1"/>
  <c r="J233" i="1"/>
  <c r="W232" i="1"/>
  <c r="V232" i="1"/>
  <c r="W231" i="1"/>
  <c r="V231" i="1"/>
  <c r="W229" i="1"/>
  <c r="V229" i="1"/>
  <c r="W227" i="1"/>
  <c r="V227" i="1"/>
  <c r="W226" i="1"/>
  <c r="V226" i="1"/>
  <c r="U225" i="1"/>
  <c r="T225" i="1"/>
  <c r="S225" i="1"/>
  <c r="R225" i="1"/>
  <c r="Q225" i="1"/>
  <c r="P225" i="1"/>
  <c r="O225" i="1"/>
  <c r="N225" i="1"/>
  <c r="M225" i="1"/>
  <c r="L225" i="1"/>
  <c r="K225" i="1"/>
  <c r="J225" i="1"/>
  <c r="W224" i="1"/>
  <c r="V224" i="1"/>
  <c r="W220" i="1"/>
  <c r="V220" i="1"/>
  <c r="U212" i="1"/>
  <c r="T212" i="1"/>
  <c r="S212" i="1"/>
  <c r="R212" i="1"/>
  <c r="Q212" i="1"/>
  <c r="P212" i="1"/>
  <c r="O212" i="1"/>
  <c r="N212" i="1"/>
  <c r="M212" i="1"/>
  <c r="L212" i="1"/>
  <c r="K212" i="1"/>
  <c r="J212" i="1"/>
  <c r="W211" i="1"/>
  <c r="V211" i="1"/>
  <c r="W210" i="1"/>
  <c r="V210" i="1"/>
  <c r="W209" i="1"/>
  <c r="V209" i="1"/>
  <c r="W208" i="1"/>
  <c r="V208" i="1"/>
  <c r="W207" i="1"/>
  <c r="V207" i="1"/>
  <c r="W206" i="1"/>
  <c r="V206" i="1"/>
  <c r="U204" i="1"/>
  <c r="T204" i="1"/>
  <c r="S204" i="1"/>
  <c r="R204" i="1"/>
  <c r="Q204" i="1"/>
  <c r="P204" i="1"/>
  <c r="O204" i="1"/>
  <c r="N204" i="1"/>
  <c r="M204" i="1"/>
  <c r="L204" i="1"/>
  <c r="K204" i="1"/>
  <c r="J204" i="1"/>
  <c r="W203" i="1"/>
  <c r="V203" i="1"/>
  <c r="W202" i="1"/>
  <c r="V202" i="1"/>
  <c r="W201" i="1"/>
  <c r="V201" i="1"/>
  <c r="W200" i="1"/>
  <c r="V200" i="1"/>
  <c r="W199" i="1"/>
  <c r="V199" i="1"/>
  <c r="W198" i="1"/>
  <c r="V198" i="1"/>
  <c r="W197" i="1"/>
  <c r="V197" i="1"/>
  <c r="W196" i="1"/>
  <c r="V196" i="1"/>
  <c r="W195" i="1"/>
  <c r="V195" i="1"/>
  <c r="W194" i="1"/>
  <c r="V194" i="1"/>
  <c r="W193" i="1"/>
  <c r="V193" i="1"/>
  <c r="W192" i="1"/>
  <c r="V192" i="1"/>
  <c r="W191" i="1"/>
  <c r="V191" i="1"/>
  <c r="W190" i="1"/>
  <c r="V190" i="1"/>
  <c r="U188" i="1"/>
  <c r="T188" i="1"/>
  <c r="S188" i="1"/>
  <c r="R188" i="1"/>
  <c r="Q188" i="1"/>
  <c r="P188" i="1"/>
  <c r="O188" i="1"/>
  <c r="N188" i="1"/>
  <c r="M188" i="1"/>
  <c r="L188" i="1"/>
  <c r="K188" i="1"/>
  <c r="J188" i="1"/>
  <c r="W187" i="1"/>
  <c r="V187" i="1"/>
  <c r="W186" i="1"/>
  <c r="V186" i="1"/>
  <c r="W185" i="1"/>
  <c r="V185" i="1"/>
  <c r="W184" i="1"/>
  <c r="V184" i="1"/>
  <c r="W183" i="1"/>
  <c r="V183" i="1"/>
  <c r="W182" i="1"/>
  <c r="V182" i="1"/>
  <c r="W181" i="1"/>
  <c r="V181" i="1"/>
  <c r="W180" i="1"/>
  <c r="V180" i="1"/>
  <c r="U179" i="1"/>
  <c r="T179" i="1"/>
  <c r="S179" i="1"/>
  <c r="R179" i="1"/>
  <c r="Q179" i="1"/>
  <c r="P179" i="1"/>
  <c r="O179" i="1"/>
  <c r="N179" i="1"/>
  <c r="M179" i="1"/>
  <c r="L179" i="1"/>
  <c r="K179" i="1"/>
  <c r="J179" i="1"/>
  <c r="W178" i="1"/>
  <c r="V178" i="1"/>
  <c r="W177" i="1"/>
  <c r="V177" i="1"/>
  <c r="W176" i="1"/>
  <c r="V176" i="1"/>
  <c r="W175" i="1"/>
  <c r="V175" i="1"/>
  <c r="W174" i="1"/>
  <c r="V174" i="1"/>
  <c r="W172" i="1"/>
  <c r="V172" i="1"/>
  <c r="W171" i="1"/>
  <c r="V171" i="1"/>
  <c r="W170" i="1"/>
  <c r="V170" i="1"/>
  <c r="W169" i="1"/>
  <c r="V169" i="1"/>
  <c r="U168" i="1"/>
  <c r="T168" i="1"/>
  <c r="S168" i="1"/>
  <c r="R168" i="1"/>
  <c r="Q168" i="1"/>
  <c r="P168" i="1"/>
  <c r="O168" i="1"/>
  <c r="N168" i="1"/>
  <c r="M168" i="1"/>
  <c r="L168" i="1"/>
  <c r="K168" i="1"/>
  <c r="J168" i="1"/>
  <c r="W167" i="1"/>
  <c r="V167" i="1"/>
  <c r="W166" i="1"/>
  <c r="V166" i="1"/>
  <c r="W165" i="1"/>
  <c r="V165" i="1"/>
  <c r="W164" i="1"/>
  <c r="V164" i="1"/>
  <c r="W163" i="1"/>
  <c r="V163" i="1"/>
  <c r="W162" i="1"/>
  <c r="V162" i="1"/>
  <c r="W161" i="1"/>
  <c r="V161" i="1"/>
  <c r="W160" i="1"/>
  <c r="V160" i="1"/>
  <c r="W159" i="1"/>
  <c r="V159" i="1"/>
  <c r="W158" i="1"/>
  <c r="V158" i="1"/>
  <c r="W157" i="1"/>
  <c r="V157" i="1"/>
  <c r="W156" i="1"/>
  <c r="V156" i="1"/>
  <c r="W155" i="1"/>
  <c r="V155" i="1"/>
  <c r="W154" i="1"/>
  <c r="V154" i="1"/>
  <c r="W153" i="1"/>
  <c r="V153" i="1"/>
  <c r="W152" i="1"/>
  <c r="V152" i="1"/>
  <c r="W151" i="1"/>
  <c r="V151" i="1"/>
  <c r="W150" i="1"/>
  <c r="V150" i="1"/>
  <c r="W149" i="1"/>
  <c r="V149" i="1"/>
  <c r="W148" i="1"/>
  <c r="V148" i="1"/>
  <c r="W147" i="1"/>
  <c r="V147" i="1"/>
  <c r="U146" i="1"/>
  <c r="T146" i="1"/>
  <c r="S146" i="1"/>
  <c r="R146" i="1"/>
  <c r="Q146" i="1"/>
  <c r="P146" i="1"/>
  <c r="O146" i="1"/>
  <c r="N146" i="1"/>
  <c r="M146" i="1"/>
  <c r="L146" i="1"/>
  <c r="K146" i="1"/>
  <c r="J146" i="1"/>
  <c r="W145" i="1"/>
  <c r="V145" i="1"/>
  <c r="W144" i="1"/>
  <c r="V144" i="1"/>
  <c r="W143" i="1"/>
  <c r="V143" i="1"/>
  <c r="W142" i="1"/>
  <c r="V142" i="1"/>
  <c r="W141" i="1"/>
  <c r="V141" i="1"/>
  <c r="W140" i="1"/>
  <c r="V140" i="1"/>
  <c r="W139" i="1"/>
  <c r="V139" i="1"/>
  <c r="W138" i="1"/>
  <c r="V138" i="1"/>
  <c r="W137" i="1"/>
  <c r="V137" i="1"/>
  <c r="W136" i="1"/>
  <c r="V136" i="1"/>
  <c r="W135" i="1"/>
  <c r="V135" i="1"/>
  <c r="W134" i="1"/>
  <c r="V134" i="1"/>
  <c r="W133" i="1"/>
  <c r="V133" i="1"/>
  <c r="W132" i="1"/>
  <c r="V132" i="1"/>
  <c r="W131" i="1"/>
  <c r="V131" i="1"/>
  <c r="W130" i="1"/>
  <c r="V130" i="1"/>
  <c r="W128" i="1"/>
  <c r="V128" i="1"/>
  <c r="W127" i="1"/>
  <c r="V127" i="1"/>
  <c r="W126" i="1"/>
  <c r="V126" i="1"/>
  <c r="W125" i="1"/>
  <c r="V125" i="1"/>
  <c r="W124" i="1"/>
  <c r="V124" i="1"/>
  <c r="W123" i="1"/>
  <c r="V123" i="1"/>
  <c r="W122" i="1"/>
  <c r="V122" i="1"/>
  <c r="W121" i="1"/>
  <c r="V121" i="1"/>
  <c r="U120" i="1"/>
  <c r="T120" i="1"/>
  <c r="S120" i="1"/>
  <c r="R120" i="1"/>
  <c r="Q120" i="1"/>
  <c r="P120" i="1"/>
  <c r="O120" i="1"/>
  <c r="N120" i="1"/>
  <c r="M120" i="1"/>
  <c r="L120" i="1"/>
  <c r="K120" i="1"/>
  <c r="J120" i="1"/>
  <c r="W119" i="1"/>
  <c r="V119" i="1"/>
  <c r="W118" i="1"/>
  <c r="V118" i="1"/>
  <c r="W117" i="1"/>
  <c r="V117" i="1"/>
  <c r="W116" i="1"/>
  <c r="V116" i="1"/>
  <c r="W115" i="1"/>
  <c r="V115" i="1"/>
  <c r="W114" i="1"/>
  <c r="V114" i="1"/>
  <c r="W113" i="1"/>
  <c r="V113" i="1"/>
  <c r="W112" i="1"/>
  <c r="V112" i="1"/>
  <c r="W111" i="1"/>
  <c r="V111" i="1"/>
  <c r="W110" i="1"/>
  <c r="V110" i="1"/>
  <c r="W109" i="1"/>
  <c r="V109" i="1"/>
  <c r="W108" i="1"/>
  <c r="V108" i="1"/>
  <c r="W107" i="1"/>
  <c r="V107" i="1"/>
  <c r="W106" i="1"/>
  <c r="V106" i="1"/>
  <c r="U104" i="1"/>
  <c r="T104" i="1"/>
  <c r="S104" i="1"/>
  <c r="R104" i="1"/>
  <c r="Q104" i="1"/>
  <c r="P104" i="1"/>
  <c r="O104" i="1"/>
  <c r="N104" i="1"/>
  <c r="M104" i="1"/>
  <c r="L104" i="1"/>
  <c r="K104" i="1"/>
  <c r="J104" i="1"/>
  <c r="U102" i="1"/>
  <c r="T102" i="1"/>
  <c r="S102" i="1"/>
  <c r="R102" i="1"/>
  <c r="Q102" i="1"/>
  <c r="P102" i="1"/>
  <c r="O102" i="1"/>
  <c r="N102" i="1"/>
  <c r="M102" i="1"/>
  <c r="L102" i="1"/>
  <c r="K102" i="1"/>
  <c r="J102" i="1"/>
  <c r="W101" i="1"/>
  <c r="V101" i="1"/>
  <c r="W100" i="1"/>
  <c r="V100" i="1"/>
  <c r="W99" i="1"/>
  <c r="V99" i="1"/>
  <c r="W98" i="1"/>
  <c r="V98" i="1"/>
  <c r="W97" i="1"/>
  <c r="V97" i="1"/>
  <c r="W96" i="1"/>
  <c r="V96" i="1"/>
  <c r="W95" i="1"/>
  <c r="V95" i="1"/>
  <c r="W94" i="1"/>
  <c r="V94" i="1"/>
  <c r="W93" i="1"/>
  <c r="V93" i="1"/>
  <c r="W92" i="1"/>
  <c r="V92" i="1"/>
  <c r="W91" i="1"/>
  <c r="V91" i="1"/>
  <c r="W90" i="1"/>
  <c r="V90" i="1"/>
  <c r="W88" i="1"/>
  <c r="V88" i="1"/>
  <c r="W87" i="1"/>
  <c r="V87" i="1"/>
  <c r="W86" i="1"/>
  <c r="V86" i="1"/>
  <c r="W85" i="1"/>
  <c r="V85" i="1"/>
  <c r="W84" i="1"/>
  <c r="V84" i="1"/>
  <c r="W83" i="1"/>
  <c r="V83" i="1"/>
  <c r="W82" i="1"/>
  <c r="V82" i="1"/>
  <c r="W81" i="1"/>
  <c r="V81" i="1"/>
  <c r="W80" i="1"/>
  <c r="V80" i="1"/>
  <c r="W79" i="1"/>
  <c r="V79" i="1"/>
  <c r="W78" i="1"/>
  <c r="V78" i="1"/>
  <c r="W77" i="1"/>
  <c r="V77" i="1"/>
  <c r="W76" i="1"/>
  <c r="V76" i="1"/>
  <c r="W75" i="1"/>
  <c r="V75" i="1"/>
  <c r="W74" i="1"/>
  <c r="V74" i="1"/>
  <c r="W73" i="1"/>
  <c r="V73" i="1"/>
  <c r="W72" i="1"/>
  <c r="V72" i="1"/>
  <c r="U71" i="1"/>
  <c r="T71" i="1"/>
  <c r="S71" i="1"/>
  <c r="R71" i="1"/>
  <c r="Q71" i="1"/>
  <c r="P71" i="1"/>
  <c r="O71" i="1"/>
  <c r="N71" i="1"/>
  <c r="M71" i="1"/>
  <c r="L71" i="1"/>
  <c r="K71" i="1"/>
  <c r="J71" i="1"/>
  <c r="W70" i="1"/>
  <c r="V70" i="1"/>
  <c r="W69" i="1"/>
  <c r="V69" i="1"/>
  <c r="W68" i="1"/>
  <c r="V68" i="1"/>
  <c r="W67" i="1"/>
  <c r="V67" i="1"/>
  <c r="W66" i="1"/>
  <c r="V66" i="1"/>
  <c r="W65" i="1"/>
  <c r="V65" i="1"/>
  <c r="W64" i="1"/>
  <c r="V64" i="1"/>
  <c r="U62" i="1"/>
  <c r="T62" i="1"/>
  <c r="S62" i="1"/>
  <c r="R62" i="1"/>
  <c r="Q62" i="1"/>
  <c r="P62" i="1"/>
  <c r="O62" i="1"/>
  <c r="N62" i="1"/>
  <c r="M62" i="1"/>
  <c r="L62" i="1"/>
  <c r="K62" i="1"/>
  <c r="J62" i="1"/>
  <c r="W60" i="1"/>
  <c r="V60" i="1"/>
  <c r="W57" i="1"/>
  <c r="V57" i="1"/>
  <c r="W56" i="1"/>
  <c r="V56" i="1"/>
  <c r="W54" i="1"/>
  <c r="V54" i="1"/>
  <c r="W50" i="1"/>
  <c r="V50" i="1"/>
  <c r="W49" i="1"/>
  <c r="V49" i="1"/>
  <c r="W48" i="1"/>
  <c r="V48" i="1"/>
  <c r="W47" i="1"/>
  <c r="V47" i="1"/>
  <c r="U44" i="1"/>
  <c r="T44" i="1"/>
  <c r="S44" i="1"/>
  <c r="R44" i="1"/>
  <c r="Q44" i="1"/>
  <c r="P44" i="1"/>
  <c r="O44" i="1"/>
  <c r="N44" i="1"/>
  <c r="M44" i="1"/>
  <c r="L44" i="1"/>
  <c r="K44" i="1"/>
  <c r="J44" i="1"/>
  <c r="W42" i="1"/>
  <c r="V42" i="1"/>
  <c r="W41" i="1"/>
  <c r="V41" i="1"/>
  <c r="W38" i="1"/>
  <c r="V38" i="1"/>
  <c r="W37" i="1"/>
  <c r="V37" i="1"/>
  <c r="W36" i="1"/>
  <c r="V36" i="1"/>
  <c r="W35" i="1"/>
  <c r="V35" i="1"/>
  <c r="W34" i="1"/>
  <c r="V34" i="1"/>
  <c r="W31" i="1"/>
  <c r="V31" i="1"/>
  <c r="W30" i="1"/>
  <c r="V30" i="1"/>
  <c r="W28" i="1"/>
  <c r="V28" i="1"/>
  <c r="U25" i="1"/>
  <c r="T25" i="1"/>
  <c r="S25" i="1"/>
  <c r="R25" i="1"/>
  <c r="Q25" i="1"/>
  <c r="P25" i="1"/>
  <c r="O25" i="1"/>
  <c r="N25" i="1"/>
  <c r="M25" i="1"/>
  <c r="L25" i="1"/>
  <c r="K25" i="1"/>
  <c r="J25" i="1"/>
  <c r="W24" i="1"/>
  <c r="V24" i="1"/>
  <c r="W23" i="1"/>
  <c r="V23" i="1"/>
  <c r="W22" i="1"/>
  <c r="V22" i="1"/>
  <c r="W21" i="1"/>
  <c r="V21" i="1"/>
  <c r="W20" i="1"/>
  <c r="V20" i="1"/>
  <c r="W19" i="1"/>
  <c r="V19" i="1"/>
  <c r="W18" i="1"/>
  <c r="V18" i="1"/>
  <c r="W17" i="1"/>
  <c r="V17" i="1"/>
  <c r="W16" i="1"/>
  <c r="V16" i="1"/>
  <c r="W15" i="1"/>
  <c r="V15" i="1"/>
  <c r="W14" i="1"/>
  <c r="V14" i="1"/>
  <c r="W13" i="1"/>
  <c r="V13" i="1"/>
  <c r="W12" i="1"/>
  <c r="V12" i="1"/>
  <c r="W11" i="1"/>
  <c r="V11" i="1"/>
  <c r="W10" i="1"/>
  <c r="V10" i="1"/>
  <c r="J576" i="1" l="1"/>
  <c r="S667" i="1"/>
  <c r="R576" i="1"/>
  <c r="P576" i="1"/>
  <c r="P704" i="1"/>
  <c r="L576" i="1"/>
  <c r="Q576" i="1"/>
  <c r="T576" i="1"/>
  <c r="N704" i="1"/>
  <c r="O704" i="1"/>
  <c r="R704" i="1"/>
  <c r="Q704" i="1"/>
  <c r="K667" i="1"/>
  <c r="U704" i="1"/>
  <c r="K464" i="1"/>
  <c r="S464" i="1"/>
  <c r="O735" i="1"/>
  <c r="V732" i="1"/>
  <c r="X405" i="1"/>
  <c r="X324" i="1"/>
  <c r="X417" i="1"/>
  <c r="X429" i="1"/>
  <c r="X436" i="1"/>
  <c r="X441" i="1"/>
  <c r="X450" i="1"/>
  <c r="P626" i="1"/>
  <c r="X611" i="1"/>
  <c r="X615" i="1"/>
  <c r="X619" i="1"/>
  <c r="X630" i="1"/>
  <c r="X638" i="1"/>
  <c r="L667" i="1"/>
  <c r="T667" i="1"/>
  <c r="X705" i="1"/>
  <c r="X709" i="1"/>
  <c r="X713" i="1"/>
  <c r="X717" i="1"/>
  <c r="X331" i="1"/>
  <c r="X618" i="1"/>
  <c r="X633" i="1"/>
  <c r="X669" i="1"/>
  <c r="S704" i="1"/>
  <c r="K251" i="1"/>
  <c r="N735" i="1"/>
  <c r="V146" i="1"/>
  <c r="X11" i="1"/>
  <c r="X77" i="1"/>
  <c r="X81" i="1"/>
  <c r="X85" i="1"/>
  <c r="X90" i="1"/>
  <c r="X94" i="1"/>
  <c r="X110" i="1"/>
  <c r="X114" i="1"/>
  <c r="X118" i="1"/>
  <c r="X138" i="1"/>
  <c r="X149" i="1"/>
  <c r="X192" i="1"/>
  <c r="X265" i="1"/>
  <c r="X269" i="1"/>
  <c r="X291" i="1"/>
  <c r="X389" i="1"/>
  <c r="X414" i="1"/>
  <c r="X680" i="1"/>
  <c r="X687" i="1"/>
  <c r="X696" i="1"/>
  <c r="X353" i="1"/>
  <c r="N626" i="1"/>
  <c r="X128" i="1"/>
  <c r="X392" i="1"/>
  <c r="V71" i="1"/>
  <c r="N189" i="1"/>
  <c r="X469" i="1"/>
  <c r="X627" i="1"/>
  <c r="X702" i="1"/>
  <c r="X178" i="1"/>
  <c r="S251" i="1"/>
  <c r="X208" i="1"/>
  <c r="T626" i="1"/>
  <c r="X79" i="1"/>
  <c r="X167" i="1"/>
  <c r="X255" i="1"/>
  <c r="X316" i="1"/>
  <c r="X327" i="1"/>
  <c r="X263" i="1"/>
  <c r="X271" i="1"/>
  <c r="O105" i="1"/>
  <c r="X184" i="1"/>
  <c r="Q251" i="1"/>
  <c r="X351" i="1"/>
  <c r="X359" i="1"/>
  <c r="X363" i="1"/>
  <c r="X367" i="1"/>
  <c r="X375" i="1"/>
  <c r="V393" i="1"/>
  <c r="X400" i="1"/>
  <c r="X468" i="1"/>
  <c r="X582" i="1"/>
  <c r="X590" i="1"/>
  <c r="Q626" i="1"/>
  <c r="K297" i="1"/>
  <c r="V44" i="1"/>
  <c r="V62" i="1"/>
  <c r="X95" i="1"/>
  <c r="V102" i="1"/>
  <c r="X122" i="1"/>
  <c r="X139" i="1"/>
  <c r="X158" i="1"/>
  <c r="X451" i="1"/>
  <c r="X546" i="1"/>
  <c r="X659" i="1"/>
  <c r="X663" i="1"/>
  <c r="X718" i="1"/>
  <c r="X725" i="1"/>
  <c r="N297" i="1"/>
  <c r="V293" i="1"/>
  <c r="P355" i="1"/>
  <c r="V335" i="1"/>
  <c r="V378" i="1"/>
  <c r="Q105" i="1"/>
  <c r="X13" i="1"/>
  <c r="X17" i="1"/>
  <c r="X21" i="1"/>
  <c r="X31" i="1"/>
  <c r="X57" i="1"/>
  <c r="X231" i="1"/>
  <c r="X543" i="1"/>
  <c r="X551" i="1"/>
  <c r="X580" i="1"/>
  <c r="X588" i="1"/>
  <c r="X599" i="1"/>
  <c r="X609" i="1"/>
  <c r="X644" i="1"/>
  <c r="X647" i="1"/>
  <c r="X664" i="1"/>
  <c r="X190" i="1"/>
  <c r="X270" i="1"/>
  <c r="X308" i="1"/>
  <c r="X326" i="1"/>
  <c r="J394" i="1"/>
  <c r="R394" i="1"/>
  <c r="X390" i="1"/>
  <c r="Q541" i="1"/>
  <c r="Q667" i="1"/>
  <c r="X65" i="1"/>
  <c r="X137" i="1"/>
  <c r="X171" i="1"/>
  <c r="X176" i="1"/>
  <c r="X220" i="1"/>
  <c r="X237" i="1"/>
  <c r="X243" i="1"/>
  <c r="X247" i="1"/>
  <c r="X486" i="1"/>
  <c r="X494" i="1"/>
  <c r="X523" i="1"/>
  <c r="X552" i="1"/>
  <c r="X556" i="1"/>
  <c r="X596" i="1"/>
  <c r="X602" i="1"/>
  <c r="X606" i="1"/>
  <c r="X677" i="1"/>
  <c r="X681" i="1"/>
  <c r="X693" i="1"/>
  <c r="O189" i="1"/>
  <c r="X91" i="1"/>
  <c r="X111" i="1"/>
  <c r="J355" i="1"/>
  <c r="O394" i="1"/>
  <c r="N667" i="1"/>
  <c r="P189" i="1"/>
  <c r="X134" i="1"/>
  <c r="X288" i="1"/>
  <c r="R355" i="1"/>
  <c r="X18" i="1"/>
  <c r="X50" i="1"/>
  <c r="X75" i="1"/>
  <c r="X116" i="1"/>
  <c r="X119" i="1"/>
  <c r="Q189" i="1"/>
  <c r="X177" i="1"/>
  <c r="X198" i="1"/>
  <c r="X342" i="1"/>
  <c r="X380" i="1"/>
  <c r="X401" i="1"/>
  <c r="J464" i="1"/>
  <c r="R464" i="1"/>
  <c r="X442" i="1"/>
  <c r="X520" i="1"/>
  <c r="X559" i="1"/>
  <c r="O667" i="1"/>
  <c r="X721" i="1"/>
  <c r="Q735" i="1"/>
  <c r="X729" i="1"/>
  <c r="S297" i="1"/>
  <c r="N541" i="1"/>
  <c r="P667" i="1"/>
  <c r="J735" i="1"/>
  <c r="R735" i="1"/>
  <c r="O297" i="1"/>
  <c r="X203" i="1"/>
  <c r="X244" i="1"/>
  <c r="L297" i="1"/>
  <c r="T297" i="1"/>
  <c r="V273" i="1"/>
  <c r="M355" i="1"/>
  <c r="U355" i="1"/>
  <c r="X362" i="1"/>
  <c r="X381" i="1"/>
  <c r="V463" i="1"/>
  <c r="X466" i="1"/>
  <c r="O541" i="1"/>
  <c r="X512" i="1"/>
  <c r="X524" i="1"/>
  <c r="X528" i="1"/>
  <c r="X533" i="1"/>
  <c r="X545" i="1"/>
  <c r="X563" i="1"/>
  <c r="X569" i="1"/>
  <c r="O626" i="1"/>
  <c r="X629" i="1"/>
  <c r="X656" i="1"/>
  <c r="X672" i="1"/>
  <c r="J105" i="1"/>
  <c r="L189" i="1"/>
  <c r="T189" i="1"/>
  <c r="V179" i="1"/>
  <c r="J251" i="1"/>
  <c r="R251" i="1"/>
  <c r="K394" i="1"/>
  <c r="S394" i="1"/>
  <c r="X403" i="1"/>
  <c r="M464" i="1"/>
  <c r="U464" i="1"/>
  <c r="X415" i="1"/>
  <c r="X420" i="1"/>
  <c r="X424" i="1"/>
  <c r="X440" i="1"/>
  <c r="V447" i="1"/>
  <c r="J667" i="1"/>
  <c r="R667" i="1"/>
  <c r="X653" i="1"/>
  <c r="V666" i="1"/>
  <c r="L735" i="1"/>
  <c r="T735" i="1"/>
  <c r="X731" i="1"/>
  <c r="X185" i="1"/>
  <c r="X344" i="1"/>
  <c r="X454" i="1"/>
  <c r="X193" i="1"/>
  <c r="P297" i="1"/>
  <c r="X311" i="1"/>
  <c r="X411" i="1"/>
  <c r="X514" i="1"/>
  <c r="X526" i="1"/>
  <c r="X535" i="1"/>
  <c r="X579" i="1"/>
  <c r="X583" i="1"/>
  <c r="X591" i="1"/>
  <c r="K626" i="1"/>
  <c r="S626" i="1"/>
  <c r="X616" i="1"/>
  <c r="L626" i="1"/>
  <c r="M667" i="1"/>
  <c r="U667" i="1"/>
  <c r="X682" i="1"/>
  <c r="X10" i="1"/>
  <c r="X49" i="1"/>
  <c r="X67" i="1"/>
  <c r="X113" i="1"/>
  <c r="J189" i="1"/>
  <c r="R189" i="1"/>
  <c r="X131" i="1"/>
  <c r="X142" i="1"/>
  <c r="X157" i="1"/>
  <c r="X161" i="1"/>
  <c r="X165" i="1"/>
  <c r="K189" i="1"/>
  <c r="S189" i="1"/>
  <c r="X183" i="1"/>
  <c r="X201" i="1"/>
  <c r="W225" i="1"/>
  <c r="U251" i="1"/>
  <c r="X234" i="1"/>
  <c r="X246" i="1"/>
  <c r="X254" i="1"/>
  <c r="X290" i="1"/>
  <c r="X337" i="1"/>
  <c r="V350" i="1"/>
  <c r="X374" i="1"/>
  <c r="N464" i="1"/>
  <c r="X410" i="1"/>
  <c r="X434" i="1"/>
  <c r="X444" i="1"/>
  <c r="X474" i="1"/>
  <c r="P541" i="1"/>
  <c r="X516" i="1"/>
  <c r="X547" i="1"/>
  <c r="J626" i="1"/>
  <c r="R626" i="1"/>
  <c r="X598" i="1"/>
  <c r="X608" i="1"/>
  <c r="W625" i="1"/>
  <c r="X637" i="1"/>
  <c r="X652" i="1"/>
  <c r="X674" i="1"/>
  <c r="X707" i="1"/>
  <c r="X715" i="1"/>
  <c r="K735" i="1"/>
  <c r="S735" i="1"/>
  <c r="V734" i="1"/>
  <c r="X34" i="1"/>
  <c r="X38" i="1"/>
  <c r="X64" i="1"/>
  <c r="X106" i="1"/>
  <c r="V168" i="1"/>
  <c r="N251" i="1"/>
  <c r="L355" i="1"/>
  <c r="T355" i="1"/>
  <c r="T704" i="1"/>
  <c r="X123" i="1"/>
  <c r="U189" i="1"/>
  <c r="X187" i="1"/>
  <c r="X206" i="1"/>
  <c r="O251" i="1"/>
  <c r="V233" i="1"/>
  <c r="X258" i="1"/>
  <c r="X266" i="1"/>
  <c r="Q297" i="1"/>
  <c r="X301" i="1"/>
  <c r="X309" i="1"/>
  <c r="X322" i="1"/>
  <c r="X330" i="1"/>
  <c r="L394" i="1"/>
  <c r="T394" i="1"/>
  <c r="W384" i="1"/>
  <c r="X396" i="1"/>
  <c r="X445" i="1"/>
  <c r="O464" i="1"/>
  <c r="J541" i="1"/>
  <c r="R541" i="1"/>
  <c r="X509" i="1"/>
  <c r="X521" i="1"/>
  <c r="X568" i="1"/>
  <c r="X641" i="1"/>
  <c r="X689" i="1"/>
  <c r="X698" i="1"/>
  <c r="M735" i="1"/>
  <c r="U735" i="1"/>
  <c r="X15" i="1"/>
  <c r="X19" i="1"/>
  <c r="X23" i="1"/>
  <c r="X35" i="1"/>
  <c r="X87" i="1"/>
  <c r="X92" i="1"/>
  <c r="X132" i="1"/>
  <c r="X144" i="1"/>
  <c r="X147" i="1"/>
  <c r="X154" i="1"/>
  <c r="X169" i="1"/>
  <c r="X199" i="1"/>
  <c r="P251" i="1"/>
  <c r="V212" i="1"/>
  <c r="X224" i="1"/>
  <c r="X227" i="1"/>
  <c r="J297" i="1"/>
  <c r="R297" i="1"/>
  <c r="M297" i="1"/>
  <c r="U297" i="1"/>
  <c r="X302" i="1"/>
  <c r="X306" i="1"/>
  <c r="X313" i="1"/>
  <c r="V341" i="1"/>
  <c r="X356" i="1"/>
  <c r="M394" i="1"/>
  <c r="U394" i="1"/>
  <c r="X397" i="1"/>
  <c r="X408" i="1"/>
  <c r="Q464" i="1"/>
  <c r="X431" i="1"/>
  <c r="W463" i="1"/>
  <c r="X471" i="1"/>
  <c r="K541" i="1"/>
  <c r="S541" i="1"/>
  <c r="X505" i="1"/>
  <c r="X522" i="1"/>
  <c r="X542" i="1"/>
  <c r="W595" i="1"/>
  <c r="X617" i="1"/>
  <c r="X668" i="1"/>
  <c r="X690" i="1"/>
  <c r="X699" i="1"/>
  <c r="X723" i="1"/>
  <c r="X47" i="1"/>
  <c r="X54" i="1"/>
  <c r="X69" i="1"/>
  <c r="X96" i="1"/>
  <c r="X100" i="1"/>
  <c r="X133" i="1"/>
  <c r="X155" i="1"/>
  <c r="X163" i="1"/>
  <c r="X252" i="1"/>
  <c r="O355" i="1"/>
  <c r="X347" i="1"/>
  <c r="N394" i="1"/>
  <c r="X371" i="1"/>
  <c r="X391" i="1"/>
  <c r="W393" i="1"/>
  <c r="X461" i="1"/>
  <c r="X465" i="1"/>
  <c r="X476" i="1"/>
  <c r="X519" i="1"/>
  <c r="X530" i="1"/>
  <c r="X557" i="1"/>
  <c r="X676" i="1"/>
  <c r="T251" i="1"/>
  <c r="X12" i="1"/>
  <c r="X16" i="1"/>
  <c r="X24" i="1"/>
  <c r="X30" i="1"/>
  <c r="X36" i="1"/>
  <c r="X42" i="1"/>
  <c r="X84" i="1"/>
  <c r="X93" i="1"/>
  <c r="X108" i="1"/>
  <c r="X125" i="1"/>
  <c r="X148" i="1"/>
  <c r="X200" i="1"/>
  <c r="X229" i="1"/>
  <c r="X264" i="1"/>
  <c r="X275" i="1"/>
  <c r="V279" i="1"/>
  <c r="X299" i="1"/>
  <c r="X314" i="1"/>
  <c r="X336" i="1"/>
  <c r="X365" i="1"/>
  <c r="X376" i="1"/>
  <c r="X398" i="1"/>
  <c r="X423" i="1"/>
  <c r="M541" i="1"/>
  <c r="U541" i="1"/>
  <c r="V502" i="1"/>
  <c r="X511" i="1"/>
  <c r="X564" i="1"/>
  <c r="X610" i="1"/>
  <c r="X614" i="1"/>
  <c r="X622" i="1"/>
  <c r="V623" i="1"/>
  <c r="X628" i="1"/>
  <c r="X635" i="1"/>
  <c r="X643" i="1"/>
  <c r="X646" i="1"/>
  <c r="X661" i="1"/>
  <c r="X684" i="1"/>
  <c r="X691" i="1"/>
  <c r="X700" i="1"/>
  <c r="X724" i="1"/>
  <c r="X56" i="1"/>
  <c r="X66" i="1"/>
  <c r="X70" i="1"/>
  <c r="X73" i="1"/>
  <c r="X101" i="1"/>
  <c r="X156" i="1"/>
  <c r="X164" i="1"/>
  <c r="W188" i="1"/>
  <c r="X240" i="1"/>
  <c r="X245" i="1"/>
  <c r="X253" i="1"/>
  <c r="W296" i="1"/>
  <c r="Q355" i="1"/>
  <c r="W328" i="1"/>
  <c r="X372" i="1"/>
  <c r="L464" i="1"/>
  <c r="T464" i="1"/>
  <c r="X458" i="1"/>
  <c r="X473" i="1"/>
  <c r="X477" i="1"/>
  <c r="X483" i="1"/>
  <c r="X532" i="1"/>
  <c r="X558" i="1"/>
  <c r="W573" i="1"/>
  <c r="X597" i="1"/>
  <c r="X603" i="1"/>
  <c r="X607" i="1"/>
  <c r="X636" i="1"/>
  <c r="X650" i="1"/>
  <c r="X655" i="1"/>
  <c r="X673" i="1"/>
  <c r="X706" i="1"/>
  <c r="X710" i="1"/>
  <c r="X714" i="1"/>
  <c r="X22" i="1"/>
  <c r="X41" i="1"/>
  <c r="X60" i="1"/>
  <c r="X74" i="1"/>
  <c r="X78" i="1"/>
  <c r="X88" i="1"/>
  <c r="X115" i="1"/>
  <c r="X121" i="1"/>
  <c r="W146" i="1"/>
  <c r="X150" i="1"/>
  <c r="X349" i="1"/>
  <c r="X485" i="1"/>
  <c r="X544" i="1"/>
  <c r="X587" i="1"/>
  <c r="X14" i="1"/>
  <c r="X37" i="1"/>
  <c r="X68" i="1"/>
  <c r="W71" i="1"/>
  <c r="X82" i="1"/>
  <c r="X86" i="1"/>
  <c r="X97" i="1"/>
  <c r="X112" i="1"/>
  <c r="X130" i="1"/>
  <c r="X140" i="1"/>
  <c r="X151" i="1"/>
  <c r="X460" i="1"/>
  <c r="X529" i="1"/>
  <c r="X76" i="1"/>
  <c r="X83" i="1"/>
  <c r="X98" i="1"/>
  <c r="X109" i="1"/>
  <c r="X126" i="1"/>
  <c r="X141" i="1"/>
  <c r="X145" i="1"/>
  <c r="X159" i="1"/>
  <c r="X211" i="1"/>
  <c r="X298" i="1"/>
  <c r="X72" i="1"/>
  <c r="X48" i="1"/>
  <c r="X20" i="1"/>
  <c r="X28" i="1"/>
  <c r="W44" i="1"/>
  <c r="W62" i="1"/>
  <c r="X80" i="1"/>
  <c r="X99" i="1"/>
  <c r="W102" i="1"/>
  <c r="X107" i="1"/>
  <c r="X153" i="1"/>
  <c r="X160" i="1"/>
  <c r="X182" i="1"/>
  <c r="X249" i="1"/>
  <c r="X554" i="1"/>
  <c r="X117" i="1"/>
  <c r="X127" i="1"/>
  <c r="X135" i="1"/>
  <c r="X162" i="1"/>
  <c r="X166" i="1"/>
  <c r="W168" i="1"/>
  <c r="X186" i="1"/>
  <c r="X197" i="1"/>
  <c r="X242" i="1"/>
  <c r="X257" i="1"/>
  <c r="X261" i="1"/>
  <c r="W267" i="1"/>
  <c r="X272" i="1"/>
  <c r="W279" i="1"/>
  <c r="X286" i="1"/>
  <c r="V287" i="1"/>
  <c r="X289" i="1"/>
  <c r="V296" i="1"/>
  <c r="X310" i="1"/>
  <c r="X329" i="1"/>
  <c r="X332" i="1"/>
  <c r="X340" i="1"/>
  <c r="X343" i="1"/>
  <c r="X346" i="1"/>
  <c r="X352" i="1"/>
  <c r="X358" i="1"/>
  <c r="X369" i="1"/>
  <c r="V370" i="1"/>
  <c r="X379" i="1"/>
  <c r="X382" i="1"/>
  <c r="X407" i="1"/>
  <c r="X419" i="1"/>
  <c r="X426" i="1"/>
  <c r="V427" i="1"/>
  <c r="X452" i="1"/>
  <c r="X467" i="1"/>
  <c r="X470" i="1"/>
  <c r="W489" i="1"/>
  <c r="V508" i="1"/>
  <c r="X534" i="1"/>
  <c r="X548" i="1"/>
  <c r="X561" i="1"/>
  <c r="X570" i="1"/>
  <c r="X577" i="1"/>
  <c r="X584" i="1"/>
  <c r="X613" i="1"/>
  <c r="X620" i="1"/>
  <c r="W623" i="1"/>
  <c r="X640" i="1"/>
  <c r="X654" i="1"/>
  <c r="X658" i="1"/>
  <c r="W660" i="1"/>
  <c r="X665" i="1"/>
  <c r="X675" i="1"/>
  <c r="X679" i="1"/>
  <c r="X697" i="1"/>
  <c r="X716" i="1"/>
  <c r="X720" i="1"/>
  <c r="X726" i="1"/>
  <c r="X733" i="1"/>
  <c r="W502" i="1"/>
  <c r="W508" i="1"/>
  <c r="V685" i="1"/>
  <c r="W120" i="1"/>
  <c r="X124" i="1"/>
  <c r="X136" i="1"/>
  <c r="X143" i="1"/>
  <c r="X152" i="1"/>
  <c r="X172" i="1"/>
  <c r="X180" i="1"/>
  <c r="V188" i="1"/>
  <c r="X194" i="1"/>
  <c r="X209" i="1"/>
  <c r="X238" i="1"/>
  <c r="X262" i="1"/>
  <c r="X277" i="1"/>
  <c r="X283" i="1"/>
  <c r="X294" i="1"/>
  <c r="X303" i="1"/>
  <c r="X307" i="1"/>
  <c r="X317" i="1"/>
  <c r="V328" i="1"/>
  <c r="X366" i="1"/>
  <c r="X383" i="1"/>
  <c r="V384" i="1"/>
  <c r="X404" i="1"/>
  <c r="X437" i="1"/>
  <c r="V479" i="1"/>
  <c r="X515" i="1"/>
  <c r="X527" i="1"/>
  <c r="V538" i="1"/>
  <c r="X549" i="1"/>
  <c r="X555" i="1"/>
  <c r="V576" i="1"/>
  <c r="X562" i="1"/>
  <c r="X565" i="1"/>
  <c r="X571" i="1"/>
  <c r="X578" i="1"/>
  <c r="X581" i="1"/>
  <c r="X585" i="1"/>
  <c r="X592" i="1"/>
  <c r="X621" i="1"/>
  <c r="X624" i="1"/>
  <c r="V625" i="1"/>
  <c r="X634" i="1"/>
  <c r="X683" i="1"/>
  <c r="X686" i="1"/>
  <c r="X694" i="1"/>
  <c r="V703" i="1"/>
  <c r="X728" i="1"/>
  <c r="X174" i="1"/>
  <c r="W179" i="1"/>
  <c r="X191" i="1"/>
  <c r="W204" i="1"/>
  <c r="V225" i="1"/>
  <c r="V250" i="1"/>
  <c r="X278" i="1"/>
  <c r="W293" i="1"/>
  <c r="X300" i="1"/>
  <c r="X304" i="1"/>
  <c r="V409" i="1"/>
  <c r="V457" i="1"/>
  <c r="V489" i="1"/>
  <c r="V660" i="1"/>
  <c r="W703" i="1"/>
  <c r="V722" i="1"/>
  <c r="X170" i="1"/>
  <c r="X181" i="1"/>
  <c r="X195" i="1"/>
  <c r="X202" i="1"/>
  <c r="X210" i="1"/>
  <c r="W233" i="1"/>
  <c r="X248" i="1"/>
  <c r="W250" i="1"/>
  <c r="X259" i="1"/>
  <c r="X320" i="1"/>
  <c r="W341" i="1"/>
  <c r="X348" i="1"/>
  <c r="W350" i="1"/>
  <c r="X360" i="1"/>
  <c r="X421" i="1"/>
  <c r="X439" i="1"/>
  <c r="X459" i="1"/>
  <c r="X462" i="1"/>
  <c r="X475" i="1"/>
  <c r="X478" i="1"/>
  <c r="X487" i="1"/>
  <c r="X499" i="1"/>
  <c r="X510" i="1"/>
  <c r="X513" i="1"/>
  <c r="X536" i="1"/>
  <c r="X550" i="1"/>
  <c r="X553" i="1"/>
  <c r="X572" i="1"/>
  <c r="V573" i="1"/>
  <c r="X586" i="1"/>
  <c r="X589" i="1"/>
  <c r="X593" i="1"/>
  <c r="X604" i="1"/>
  <c r="X631" i="1"/>
  <c r="X642" i="1"/>
  <c r="X648" i="1"/>
  <c r="X670" i="1"/>
  <c r="X695" i="1"/>
  <c r="X711" i="1"/>
  <c r="W734" i="1"/>
  <c r="X175" i="1"/>
  <c r="X284" i="1"/>
  <c r="W287" i="1"/>
  <c r="X295" i="1"/>
  <c r="X305" i="1"/>
  <c r="X315" i="1"/>
  <c r="X325" i="1"/>
  <c r="X338" i="1"/>
  <c r="X364" i="1"/>
  <c r="X399" i="1"/>
  <c r="X402" i="1"/>
  <c r="X418" i="1"/>
  <c r="W427" i="1"/>
  <c r="X446" i="1"/>
  <c r="X472" i="1"/>
  <c r="X196" i="1"/>
  <c r="X207" i="1"/>
  <c r="X226" i="1"/>
  <c r="X232" i="1"/>
  <c r="X256" i="1"/>
  <c r="X260" i="1"/>
  <c r="X285" i="1"/>
  <c r="X321" i="1"/>
  <c r="X361" i="1"/>
  <c r="X368" i="1"/>
  <c r="W378" i="1"/>
  <c r="X406" i="1"/>
  <c r="X422" i="1"/>
  <c r="X425" i="1"/>
  <c r="X443" i="1"/>
  <c r="X517" i="1"/>
  <c r="X525" i="1"/>
  <c r="X537" i="1"/>
  <c r="X594" i="1"/>
  <c r="X605" i="1"/>
  <c r="X612" i="1"/>
  <c r="X632" i="1"/>
  <c r="X639" i="1"/>
  <c r="X649" i="1"/>
  <c r="X657" i="1"/>
  <c r="W666" i="1"/>
  <c r="X671" i="1"/>
  <c r="X678" i="1"/>
  <c r="X688" i="1"/>
  <c r="X708" i="1"/>
  <c r="X712" i="1"/>
  <c r="X719" i="1"/>
  <c r="X730" i="1"/>
  <c r="W732" i="1"/>
  <c r="V120" i="1"/>
  <c r="W212" i="1"/>
  <c r="V267" i="1"/>
  <c r="V701" i="1"/>
  <c r="L704" i="1"/>
  <c r="V704" i="1" s="1"/>
  <c r="P105" i="1"/>
  <c r="K355" i="1"/>
  <c r="S355" i="1"/>
  <c r="W335" i="1"/>
  <c r="X345" i="1"/>
  <c r="X357" i="1"/>
  <c r="X395" i="1"/>
  <c r="X432" i="1"/>
  <c r="W447" i="1"/>
  <c r="L541" i="1"/>
  <c r="T541" i="1"/>
  <c r="W645" i="1"/>
  <c r="W701" i="1"/>
  <c r="L251" i="1"/>
  <c r="R105" i="1"/>
  <c r="M251" i="1"/>
  <c r="W312" i="1"/>
  <c r="K105" i="1"/>
  <c r="S105" i="1"/>
  <c r="M189" i="1"/>
  <c r="W273" i="1"/>
  <c r="N355" i="1"/>
  <c r="W354" i="1"/>
  <c r="W538" i="1"/>
  <c r="L105" i="1"/>
  <c r="T105" i="1"/>
  <c r="Q394" i="1"/>
  <c r="M626" i="1"/>
  <c r="U626" i="1"/>
  <c r="M704" i="1"/>
  <c r="W685" i="1"/>
  <c r="V25" i="1"/>
  <c r="M105" i="1"/>
  <c r="U105" i="1"/>
  <c r="V204" i="1"/>
  <c r="W25" i="1"/>
  <c r="N105" i="1"/>
  <c r="V354" i="1"/>
  <c r="W457" i="1"/>
  <c r="V560" i="1"/>
  <c r="P394" i="1"/>
  <c r="W409" i="1"/>
  <c r="W722" i="1"/>
  <c r="K576" i="1"/>
  <c r="S576" i="1"/>
  <c r="V595" i="1"/>
  <c r="V645" i="1"/>
  <c r="P735" i="1"/>
  <c r="P464" i="1"/>
  <c r="W479" i="1"/>
  <c r="M576" i="1"/>
  <c r="U576" i="1"/>
  <c r="V312" i="1"/>
  <c r="N576" i="1"/>
  <c r="W370" i="1"/>
  <c r="W560" i="1"/>
  <c r="O576" i="1"/>
  <c r="X44" i="1" l="1"/>
  <c r="X393" i="1"/>
  <c r="X293" i="1"/>
  <c r="X335" i="1"/>
  <c r="X146" i="1"/>
  <c r="X732" i="1"/>
  <c r="V394" i="1"/>
  <c r="X734" i="1"/>
  <c r="V297" i="1"/>
  <c r="N736" i="1"/>
  <c r="X409" i="1"/>
  <c r="V667" i="1"/>
  <c r="P736" i="1"/>
  <c r="X573" i="1"/>
  <c r="V735" i="1"/>
  <c r="X225" i="1"/>
  <c r="X102" i="1"/>
  <c r="X463" i="1"/>
  <c r="X595" i="1"/>
  <c r="Q736" i="1"/>
  <c r="X273" i="1"/>
  <c r="S736" i="1"/>
  <c r="K736" i="1"/>
  <c r="V626" i="1"/>
  <c r="J737" i="1"/>
  <c r="W667" i="1"/>
  <c r="X179" i="1"/>
  <c r="V189" i="1"/>
  <c r="X666" i="1"/>
  <c r="T736" i="1"/>
  <c r="X457" i="1"/>
  <c r="V251" i="1"/>
  <c r="X233" i="1"/>
  <c r="X645" i="1"/>
  <c r="T737" i="1"/>
  <c r="X378" i="1"/>
  <c r="X62" i="1"/>
  <c r="X384" i="1"/>
  <c r="X71" i="1"/>
  <c r="W189" i="1"/>
  <c r="X350" i="1"/>
  <c r="X623" i="1"/>
  <c r="W464" i="1"/>
  <c r="R736" i="1"/>
  <c r="X296" i="1"/>
  <c r="X267" i="1"/>
  <c r="W626" i="1"/>
  <c r="W541" i="1"/>
  <c r="W297" i="1"/>
  <c r="X250" i="1"/>
  <c r="W735" i="1"/>
  <c r="X479" i="1"/>
  <c r="X328" i="1"/>
  <c r="X341" i="1"/>
  <c r="J736" i="1"/>
  <c r="N737" i="1"/>
  <c r="X538" i="1"/>
  <c r="X370" i="1"/>
  <c r="X204" i="1"/>
  <c r="X703" i="1"/>
  <c r="V355" i="1"/>
  <c r="L736" i="1"/>
  <c r="X625" i="1"/>
  <c r="W394" i="1"/>
  <c r="X447" i="1"/>
  <c r="X212" i="1"/>
  <c r="U736" i="1"/>
  <c r="W355" i="1"/>
  <c r="R737" i="1"/>
  <c r="O737" i="1"/>
  <c r="V464" i="1"/>
  <c r="X722" i="1"/>
  <c r="Q737" i="1"/>
  <c r="X188" i="1"/>
  <c r="K737" i="1"/>
  <c r="X502" i="1"/>
  <c r="X508" i="1"/>
  <c r="X287" i="1"/>
  <c r="X660" i="1"/>
  <c r="X279" i="1"/>
  <c r="X168" i="1"/>
  <c r="X312" i="1"/>
  <c r="S737" i="1"/>
  <c r="W576" i="1"/>
  <c r="X576" i="1" s="1"/>
  <c r="X685" i="1"/>
  <c r="L737" i="1"/>
  <c r="U737" i="1"/>
  <c r="W105" i="1"/>
  <c r="X489" i="1"/>
  <c r="X25" i="1"/>
  <c r="X560" i="1"/>
  <c r="V541" i="1"/>
  <c r="X120" i="1"/>
  <c r="X427" i="1"/>
  <c r="O736" i="1"/>
  <c r="M736" i="1"/>
  <c r="W704" i="1"/>
  <c r="X704" i="1" s="1"/>
  <c r="M737" i="1"/>
  <c r="X701" i="1"/>
  <c r="P737" i="1"/>
  <c r="W251" i="1"/>
  <c r="X354" i="1"/>
  <c r="V105" i="1"/>
  <c r="X297" i="1" l="1"/>
  <c r="X394" i="1"/>
  <c r="X667" i="1"/>
  <c r="V736" i="1"/>
  <c r="X189" i="1"/>
  <c r="X735" i="1"/>
  <c r="X626" i="1"/>
  <c r="X251" i="1"/>
  <c r="X541" i="1"/>
  <c r="X464" i="1"/>
  <c r="W736" i="1"/>
  <c r="X355" i="1"/>
  <c r="X105" i="1"/>
  <c r="V737" i="1"/>
  <c r="W737" i="1"/>
  <c r="X736" i="1" l="1"/>
  <c r="X737" i="1"/>
</calcChain>
</file>

<file path=xl/sharedStrings.xml><?xml version="1.0" encoding="utf-8"?>
<sst xmlns="http://schemas.openxmlformats.org/spreadsheetml/2006/main" count="12457" uniqueCount="593">
  <si>
    <t>MINISTERIO DE EDUCACIÓN PÚBLICA</t>
  </si>
  <si>
    <t>VICEMINISTERIO DE PLANIFICACIÓN INSTITUCIONAL Y COORDINACIÓN REGIONAL</t>
  </si>
  <si>
    <t>DIRECCIÓN FINANCIERA</t>
  </si>
  <si>
    <t>DEPARTAMENTO DE CONTROL Y EVALUACIÓN PRESUPUESTARIA</t>
  </si>
  <si>
    <t>TÍTULO 210: MINISTERIO DE EDUCACIÓN PÚBLICA - LIQUIDACIÓN SEGÚN PROGRAMA PRESUPUESTARIO, FUENTE INTERNA Y EXTERNA (SIN UNIVERSIDADES)</t>
  </si>
  <si>
    <t>INCLUYE LAS MODIFICACIONES PRESUPUESTARIAS PENDIENTES DE APLICACIÓN</t>
  </si>
  <si>
    <t>CORTE AL 31 DE DICIEMBRE DEL 2020</t>
  </si>
  <si>
    <t>Hora: 12:00:30</t>
  </si>
  <si>
    <t>PROGRAMA</t>
  </si>
  <si>
    <t>SUBPROGRAMA</t>
  </si>
  <si>
    <t>PARTIDA</t>
  </si>
  <si>
    <t>SUBPARTIDA</t>
  </si>
  <si>
    <t>IP</t>
  </si>
  <si>
    <t>F.F</t>
  </si>
  <si>
    <t>CE</t>
  </si>
  <si>
    <t>CF</t>
  </si>
  <si>
    <t>DESCRIPCIÓN</t>
  </si>
  <si>
    <t>PRESUPUESTO INICIAL</t>
  </si>
  <si>
    <t>PRESUPUESTO ACTUAL</t>
  </si>
  <si>
    <t>PRESUPUESTO ACTUAL AJUSTADO</t>
  </si>
  <si>
    <t>SOLICITADO</t>
  </si>
  <si>
    <t>COMPROMETIDO</t>
  </si>
  <si>
    <t>RECEP. MERCANCIA</t>
  </si>
  <si>
    <t>DEVENGADO</t>
  </si>
  <si>
    <t>PAGADO</t>
  </si>
  <si>
    <t>DISPONIBLE LIBERADO</t>
  </si>
  <si>
    <t>DISPONIBLE DE PRESUPUESTO</t>
  </si>
  <si>
    <t>MONTO BLOQUEADO
(SUBEJECUCIÓN NORMA 19)</t>
  </si>
  <si>
    <t>PRESUPUESTO DISPONIBLE AJUSTADO</t>
  </si>
  <si>
    <t>EJECUCIÓN</t>
  </si>
  <si>
    <t>TRÁNSITO</t>
  </si>
  <si>
    <t>ACUMULADO</t>
  </si>
  <si>
    <t>550</t>
  </si>
  <si>
    <t>00</t>
  </si>
  <si>
    <t>0</t>
  </si>
  <si>
    <t>00101</t>
  </si>
  <si>
    <t>001</t>
  </si>
  <si>
    <t>SUELDOS PARA CARGOS FIJOS</t>
  </si>
  <si>
    <t>00105</t>
  </si>
  <si>
    <t>SUPLENCIAS</t>
  </si>
  <si>
    <t>00201</t>
  </si>
  <si>
    <t>TIEMPO EXTRAORDINARIO</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</si>
  <si>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</si>
  <si>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</si>
  <si>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</si>
  <si>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</si>
  <si>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</si>
  <si>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</si>
  <si>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</si>
  <si>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</si>
  <si>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</si>
  <si>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</si>
  <si>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</si>
  <si>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</si>
  <si>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</si>
  <si>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</si>
  <si>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CAJA COSTARRICENSE DE SEGURO SOCIAL. (CCSS) (CONTRIBUCIÓN PATRONAL SEGURO DE SALUD, SEGÚN LEY No. 17 DEL 22 DE OCTUBRE DE 1943, LEY CONSTITUTIVA DE LA C.C.S.S. Y REGLAMENTO No. 7082 DEL 03 DE DICIEMBRE DE 1996 Y SUS REFORMAS). Céd Jur : 4-000-042147</t>
  </si>
  <si>
    <t>00405</t>
  </si>
  <si>
    <t>BANCO POPULAR Y DE DESARROLLO COMUNAL. (BPDC) (SEGÚN LEY No. 4351 DEL 11 DE JULIO DE 1969, LEY ORGÁNICA DEL B.P.D.C.). Céd Jur : 4-000-042152</t>
  </si>
  <si>
    <t>00501</t>
  </si>
  <si>
    <t>CAJA COSTARRICENSE DE SEGURO SOCIAL. (CCSS) (CONTRIBUCIÓN PATRONAL SEGURO DE PENSIONES, SEGÚN LEY No. 17 DEL 22 DE OCTUBRE DE 1943, LEY CONSTITUTIVA DE LA C.C.S.S. Y REGLAMENTO No. 6898 DEL 07 DE FEBRERO DE 1995 Y SUS REFORMAS). Céd Jur : 4-000-042147</t>
  </si>
  <si>
    <t>00502</t>
  </si>
  <si>
    <t>CAJA COSTARRICENSE DE SEGURO SOCIAL. (CCSS) (APORTE PATRONAL AL RÉGIMEN DE PENSIONES, SEGÚN LEY DE PROTECCIÓN AL TRABAJADOR No. 7983 DEL 16 DE FEBRERO DEL 2000). Céd Jur : 4-000-042147</t>
  </si>
  <si>
    <t>00503</t>
  </si>
  <si>
    <t>CAJA COSTARRICENSE DE SEGURO SOCIAL. (CCSS) (APORTE PATRONAL AL FONDO DE CAPITALIZACIÓN LABORAL, SEGÚN LEY DE PROTECCIÓN AL TRABAJADOR No. 7983 DEL 16 DE FEBRERO DEL 2000). Céd Jur : 4-000-042147</t>
  </si>
  <si>
    <t>00504</t>
  </si>
  <si>
    <t>JUNTA DE PENSIONES Y JUBILACIONES DEL MAGISTERIO NACIONAL. (COTIZACION PATRONAL ART No 41 DE LA LEY No.7531 DEL 10/07/1995). Céd Jur : 3-007-117191</t>
  </si>
  <si>
    <t>Total 0</t>
  </si>
  <si>
    <t>1</t>
  </si>
  <si>
    <t>10103</t>
  </si>
  <si>
    <t>ALQUILER DE EQUIPO DE CÓMPUTO</t>
  </si>
  <si>
    <t>10199</t>
  </si>
  <si>
    <t>OTROS ALQUILERES (PARA EL PAGO DE ALQUILER DE CAJA DE SEGURIDAD BANCARIA).</t>
  </si>
  <si>
    <t>10301</t>
  </si>
  <si>
    <t>INFORMACIÓN</t>
  </si>
  <si>
    <t>10302</t>
  </si>
  <si>
    <t>PUBLICIDAD Y PROPAGANDA</t>
  </si>
  <si>
    <t>10303</t>
  </si>
  <si>
    <t>IMPRESIÓN, ENCUADERNACIÓN Y OTROS</t>
  </si>
  <si>
    <t>10307</t>
  </si>
  <si>
    <t>SERVICIOS DE TECNOLOGÍAS DE INFORMACIÓN</t>
  </si>
  <si>
    <t>10406</t>
  </si>
  <si>
    <t>SERVICIOS GENERALES (PARA LA ADQUISICIÓN DE SELLOS PERSONALIZADOS E INSTITUCIONALES).</t>
  </si>
  <si>
    <t>10499</t>
  </si>
  <si>
    <t>OTROS SERVICIOS DE GESTIÓN Y APOYO (SERVICIOS DE POLARIZADO DE VIDRIOS, DIRECCIÓN DE AUDITORÍA INTERNA).</t>
  </si>
  <si>
    <t>10501</t>
  </si>
  <si>
    <t>TRANSPORTE DENTRO DEL PAÍS</t>
  </si>
  <si>
    <t>10502</t>
  </si>
  <si>
    <t>VIÁTICOS DENTRO DEL PAÍS</t>
  </si>
  <si>
    <t>10503</t>
  </si>
  <si>
    <t>TRANSPORTE EN EL EXTERIOR</t>
  </si>
  <si>
    <t>10504</t>
  </si>
  <si>
    <t>VIÁTICOS EN EL EXTERIOR</t>
  </si>
  <si>
    <t>10701</t>
  </si>
  <si>
    <t>ACTIVIDADES DE CAPACITACIÓN (PARA LA ATENCIÓN DE ACTIVIDADES QUE CONTRIBUYAN A FORTALECER LA CAPACITACIÓN DENTRO DE LAS CUALES, SE DESTACAN: ANÁLISIS DE PROCESOS A LO INTERNO DE LA ORGANIZACIÓN, USO DEL SISTEMA DE PLANIFICACIÓN INSTITUCIONAL (SPI), CONSEJOS CONSULTIVOS NACIONALES INDÍGENAS, RECONOCIMIENTO ANUAL A LA LABOR DOCENTE PREMIO NACIONAL MAURO FERNÁNDEZ, ENCUENTRO DE BUENAS PRÁCTICAS PARA LA REDUCCIÓN DE LA EXCLUSIÓN EDUCATIVA, ENTRE OTRAS).</t>
  </si>
  <si>
    <t>10702</t>
  </si>
  <si>
    <t>ACTIVIDADES PROTOCOLARIAS Y SOCIALES (PARA LA REALIZACIÓN DE LA ENTREGA DEL PREMIO MAURO FERNANDEZ Y DEMÁS EVENTOS ORGANIZADOS POR LOS DESPACHOS MINISTERIALES).</t>
  </si>
  <si>
    <t>10806</t>
  </si>
  <si>
    <t>MANTENIMIENTO Y REPARACIÓN DE EQUIPO DE
COMUNICACIÓN</t>
  </si>
  <si>
    <t>10807</t>
  </si>
  <si>
    <t>MANTENIMIENTO Y REPARACIÓN DE EQUIPO Y MOBILIARIO DE OFICINA</t>
  </si>
  <si>
    <t>10808</t>
  </si>
  <si>
    <t>MANTENIMIENTO Y REPARACIÓN DE EQUIPO DE CÓMPUTO Y SISTEMAS DE INFORMACIÓN</t>
  </si>
  <si>
    <t>19999</t>
  </si>
  <si>
    <t>OTROS SERVICIOS NO ESPECIFICADOS (PARA LA COMPRA DE PRUEBAS PSICOMÉTRICAS).</t>
  </si>
  <si>
    <t>Total 1</t>
  </si>
  <si>
    <t>2</t>
  </si>
  <si>
    <t>20101</t>
  </si>
  <si>
    <t>COMBUSTIBLES Y LUBRICANTES</t>
  </si>
  <si>
    <t>20102</t>
  </si>
  <si>
    <t>PRODUCTOS FARMACÉUTICOS Y MEDICINALES</t>
  </si>
  <si>
    <t>20104</t>
  </si>
  <si>
    <t>TINTAS, PINTURAS Y DILUYENTES</t>
  </si>
  <si>
    <t>20203</t>
  </si>
  <si>
    <t>ALIMENTOS Y BEBIDAS</t>
  </si>
  <si>
    <t>20301</t>
  </si>
  <si>
    <t>MATERIALES Y PRODUCTOS METÁLICOS</t>
  </si>
  <si>
    <t>20304</t>
  </si>
  <si>
    <t>MATERIALES Y PRODUCTOS ELÉCTRICOS, TELEFÓNICOS Y DE CÓMPUTO</t>
  </si>
  <si>
    <t>20306</t>
  </si>
  <si>
    <t>MATERIALES Y PRODUCTOS DE PLÁSTICO</t>
  </si>
  <si>
    <t>20401</t>
  </si>
  <si>
    <t>HERRAMIENTAS E INSTRUMENTOS</t>
  </si>
  <si>
    <t>20402</t>
  </si>
  <si>
    <t>REPUESTOS Y ACCESORIOS</t>
  </si>
  <si>
    <t>29901</t>
  </si>
  <si>
    <t>ÚTILES Y MATERIALES DE OFICINA Y CÓMPUTO</t>
  </si>
  <si>
    <t>29902</t>
  </si>
  <si>
    <t>ÚTILES Y MATERIALES MÉDICO, HOSPITALARIO Y DE INVESTIGACIÓN</t>
  </si>
  <si>
    <t>29903</t>
  </si>
  <si>
    <t>PRODUCTOS DE PAPEL, CARTÓN E IMPRESOS</t>
  </si>
  <si>
    <t>29904</t>
  </si>
  <si>
    <t>TEXTILES Y VESTUARIO</t>
  </si>
  <si>
    <t>29905</t>
  </si>
  <si>
    <t>ÚTILES Y MATERIALES DE LIMPIEZA</t>
  </si>
  <si>
    <t>29906</t>
  </si>
  <si>
    <t>ÚTILES Y MATERIALES DE RESGUARDO Y SEGURIDAD</t>
  </si>
  <si>
    <t>29907</t>
  </si>
  <si>
    <t>ÚTILES Y MATERIALES DE COCINA Y COMEDOR</t>
  </si>
  <si>
    <t>29999</t>
  </si>
  <si>
    <t>OTROS ÚTILES, MATERIALES Y SUMINISTROS DIVERSOS</t>
  </si>
  <si>
    <t>Total 2</t>
  </si>
  <si>
    <t>5</t>
  </si>
  <si>
    <t>50101</t>
  </si>
  <si>
    <t>MAQUINARIA Y EQUIPO PARA LA PRODUCCIÓN</t>
  </si>
  <si>
    <t>50102</t>
  </si>
  <si>
    <t>EQUIPO DE TRANSPORTE</t>
  </si>
  <si>
    <t>50103</t>
  </si>
  <si>
    <t>EQUIPO DE COMUNICACIÓN</t>
  </si>
  <si>
    <t>50104</t>
  </si>
  <si>
    <t>EQUIPO Y MOBILIARIO DE OFICINA</t>
  </si>
  <si>
    <t>50105</t>
  </si>
  <si>
    <t>EQUIPO DE CÓMPUTO</t>
  </si>
  <si>
    <t>50106</t>
  </si>
  <si>
    <t>EQUIPO SANITARIO, DE LABORATORIO E INVESTIGACIÓN</t>
  </si>
  <si>
    <t>50199</t>
  </si>
  <si>
    <t>MAQUINARIA, EQUIPO Y MOBILIARIO DIVERSO</t>
  </si>
  <si>
    <t>59903</t>
  </si>
  <si>
    <t>BIENES INTANGIBLES</t>
  </si>
  <si>
    <t>Total 5</t>
  </si>
  <si>
    <t>6</t>
  </si>
  <si>
    <t>60102</t>
  </si>
  <si>
    <t>225</t>
  </si>
  <si>
    <t>CONSEJO SUPERIOR DE EDUCACIÓN. (PARA GASTOS VARIOS Y PAGO DE DIETAS SEGÚN LEY No. 7138, DEL 16/11/89, ARTÍCULO No. 60 Y DECRETO No. 27899-MEP DEL 19/04/1999). Céd Jur : 3-007-208816</t>
  </si>
  <si>
    <t>60103</t>
  </si>
  <si>
    <t>CAJA COSTARRICENSE DE SEGURO SOCIAL. (CCSS) (CONTRIBUCIÓN ESTATAL AL SEGURO DE PENSIONES, SEGÚN LEY No. 17 DEL 22 DE OCTUBRE DE 1943, LEY CONSTITUTIVA DE LA C.C.S.S. Y REGLAMENTO No. 6898 DEL 07 DE FEBRERO DE 1995 Y SUS REFORMAS). Céd Jur : 4-000-042147</t>
  </si>
  <si>
    <t>202</t>
  </si>
  <si>
    <t>CAJA COSTARRICENSE DE SEGURO SOCIAL. (CCSS) (CONTRIBUCIÓN ESTATAL AL SEGURO DE SALUD, SEGÚN LEY No. 17 DEL 22 DE OCTUBRE DE 1943, LEY CONSTITUTIVA DE LA C.C.S.S. Y REGLAMENTO No. 7082 DEL 03 DE DICIEMBRE DE 1996 Y SUS REFORMAS). Céd Jur : 4-000-042147</t>
  </si>
  <si>
    <t>204</t>
  </si>
  <si>
    <t>JUNTA DE PENSIONES Y JUBILACIONES DEL MAGISTERIO NACIONAL. (COTIZACIÓN ESTATAL DE ACUERDO CON EL ARTÍCULO 15 DE LA LEY No.7531 DE 10/07/1995). Céd Jur : 3-007-117191</t>
  </si>
  <si>
    <t>212</t>
  </si>
  <si>
    <t>COLEGIO UNIVERSITARIO DE CARTAGO. (PARA GASTOS DE OPERACIÓN SEGÚN LEY No.6541 DEL 19/11/1980 SUS REFORMAS Y REGLAMENTO). Céd Jur : 3-007-045261</t>
  </si>
  <si>
    <t>216</t>
  </si>
  <si>
    <t>COLEGIO UNIVERSITARIO DE LIMÓN. (PARA GASTOS DE OPERACIÓN SEGÚN LEY No. 7941, DEL 09/11/1999 Y LEY No. 6541 DE 19/11/1980 SUS REFORMAS Y REGLAMENTO). Céd Jur : 3-007-311926</t>
  </si>
  <si>
    <t>222</t>
  </si>
  <si>
    <t>FONDO ESPECIAL PARA LA EDUCACIÓN SUPERIOR (PARA EL FINANCIAMIENTO DE LA EDUCACIÓN SUPERIOR, SEGÚN EL ARTÍCULO N° 85 DE LA CONSTITUCIÓN POLÍTICA, LEY N° 5909 DEL 10 DE JUNIO DE 1976, CONVENIO DE ARTICULACIÓN Y COOPERACIÓN DE LA EDUCACIÓN SUPERIOR ESTATAL DE COSTA RICA DEL 22 DE SETIEMBRE DE 1997). Céd Jur : 2-100-042002</t>
  </si>
  <si>
    <t>224</t>
  </si>
  <si>
    <t>UNIVERSIDAD NACIONAL. (PARA GASTOS DE OPERACIÓN SEGÚN LOS ARTÍCULOS No. 22, 23 y 24 DEL TÍTULO IV DE LA LEY No. 9635 “LEY FORTALECIMIENTO DE LAS FINANZAS PÚBLICAS” DEL 3 DE DICIEMBRE DE 2018). Céd Jur : 4-000-042150</t>
  </si>
  <si>
    <t>226</t>
  </si>
  <si>
    <t>UNIVERSIDAD DE COSTA RICA. (PARA GASTOS DE OPERACIÓN SEGÚN LOS ARTÍCULOS No. 22, 23 y 24 DEL TÍTULO IV DE LA LEY No. 9635 “LEY FORTALECIMIENTO DE LAS FINANZAS PÚBLICAS” DEL 3 DE DICIEMBRE DE 2018). Céd Jur : 4-000-042149</t>
  </si>
  <si>
    <t>228</t>
  </si>
  <si>
    <t>INSTITUTO TECNOLÓGICO DE COSTA RICA. (PARA GASTOS DE OPERACIÓN SEGÚN LOS ARTÍCULOS No. 22, 23 y 24 DEL TÍTULO IV DE LA LEY No. 9635 “LEY FORTALECIMIENTO DE LAS FINANZAS PÚBLICAS” DEL 3 DE DICIEMBRE DE 2018). Céd Jur : 4-000-042145</t>
  </si>
  <si>
    <t>230</t>
  </si>
  <si>
    <t>UNIVERSIDAD ESTATAL A DISTANCIA. (PARA GASTOS DE OPERACIÓN SEGÚN LOS ARTÍCULOS No. 22, 23 y 24 DEL TÍTULO IV DE LA LEY No. 9635 “LEY FORTALECIMIENTO DE LAS FINANZAS PÚBLICAS” DEL 3 DE DICIEMBRE DE 2018). Céd Jur : 4-000-042151</t>
  </si>
  <si>
    <t>232</t>
  </si>
  <si>
    <t>UNIVERSIDAD TÉCNICA NACIONAL (UTN). (PARA GASTOS DE OPERACIÓN SEGÚN LEY No. 8638 DEL 14/05/2008 Y LOS ARTÍCULOS No. 22, 23 y 24 DEL TÍTULO IV DE LA LEY No. 9635 “LEY FORTALECIMIENTO DE LAS FINANZAS PÚBLICAS” DEL 3 DE DICIEMBRE DE 2018). Céd Jur : 3-007-556085</t>
  </si>
  <si>
    <t>245</t>
  </si>
  <si>
    <t>SISTEMA NACIONAL DE ACREDITACIÓN SUPERIOR (SINAES). (PARA EL FINANCIAMIENTO DEL SISTEMA NACIONAL DE ACREDITACIÓN SUPERIOR (SINAES), INCLUYE RECURSOS PARA APOYAR GASTOS OPERATIVOS DE ACUERDO CON LEY No. 8798, GACETA No. 83 DEL 30/04/2010.) Céd Jur : 3-007-367218</t>
  </si>
  <si>
    <t>60399</t>
  </si>
  <si>
    <t>OTRAS PRESTACIONES (INCLUYE RECURSOS PARA EL PAGO DE SUBSIDIOS POR INCAPACIDAD).</t>
  </si>
  <si>
    <t>60401</t>
  </si>
  <si>
    <t>ASOCIACIÓN COSTARRICENSE DE PROFESORES DE FRANCÉS (ACOPROF) (ACUERDO COMPLEMENTARIO AL ACUERDO CULTURAL Y TÉCNICO ENTRE EL GOBIERNO DE LA REPÚBLICA DE COSTA RICA Y EL GOBIERNO DE LA REPÚBLICA FRANCESA EN MATERIA DE EDUCACIÓN, QUE INCENTIVA LA RECIPROCIDAD ENTRE AMBOS GOBIERNOS, IMPULSANDO EL PROGRAMA DE MOVILIDAD, APOYO ACADÉMICO Y CURRICULAR DE ASISTENTES DE FRANCÉS, SEGÚN DECRETO EJECUTIVO N° 39736-RE DEL 21/06/2016). Céd Jur : 3-002-104737</t>
  </si>
  <si>
    <t>ASOCIACIÓN CENTRO CULTURAL Y EDUCATIVO COSTARRICENSE CHINO. (CONVENIO DE COLABORACIÓN ENTRE EL MEP Y LA ASOCIACIÓN CENTRO CULTURAL Y EDUCATIVO COSTARRICENSE CHINO PARA LA IMPLEMENTACIÓN DEL PROGRAMA DE MOVILIDAD, APOYO ACADÉMICO Y CURRICULAR DE DOCENTES CHINOS QUE IMPARTEN CLASES DE MANDARÍN EN LA RED DE COLEGIOS DE ALTA OPORTUNIDAD DEL MEP DEL 18/8/2017). Céd Jur : 3-002-609970</t>
  </si>
  <si>
    <t>60402</t>
  </si>
  <si>
    <t>206</t>
  </si>
  <si>
    <t>FUNDACIÓN DE CULTURA, DIFUSIÓN Y ESTUDIOS BRASILEÑOS-COSTA RICA (PARA LA IMPLEMENTACIÓN DEL PROYECTO FALEMOS PORTUGUÉS EN CENTROS EDUCATIVOS PÚBLICOS SEGÚN EL ACUERDO 03-58-2018 DEL CONSEJO SUPERIOR DE EDUCACIÓN DEL 10/12/2018). Céd Jur : 3-006-533859</t>
  </si>
  <si>
    <t>60404</t>
  </si>
  <si>
    <t>INSTITUTO CENTROAMERICANO DE EXTENSIÓN DE LA CULTURA (ICECU). (PARA GASTOS DE OPERACIÓN SEGÚN LEY 4367 DEL 08/08/1969). Céd Jur : 3-007-045231</t>
  </si>
  <si>
    <t>COMISIÓN COSTARRICENSE DE COOPERACIÓN CON LA UNESCO. (PARA GASTOS DE OPERACIÓN SEGÚN DECRETO No. 34276 DEL 05/11/2007). Céd Jur : 3-007-045431</t>
  </si>
  <si>
    <t>60701</t>
  </si>
  <si>
    <t>240</t>
  </si>
  <si>
    <t>FACULTAD LATINOAMERICANA DE CIENCIAS SOCIALES (FLACSO) SEDE ACADÉMICA EN COSTA RICA. (PARA LA CONTINUIDAD DEL FUNCIONAMIENTO DE LA SEDE ACADÉMICA DE COSTA RICA DE LA FACULTAD LATINOAMERICANA DE CIENCIAS SOCIALES (FLACSO), LEY 8085 DEL 14/02/2001). Céd Jur : 3-007-056353</t>
  </si>
  <si>
    <t>242</t>
  </si>
  <si>
    <t>ORGANIZACIÓN DE LAS NACIONES UNIDAS PARA LA EDUCACIÓN, CIENCIA Y LA CULTURA (UNESCO). (PARA PAGO DE CUOTA, SEGÚN DECRETO No. 758 DEL 11/10/1949). Céd Jur : 9-000-010031</t>
  </si>
  <si>
    <t>246</t>
  </si>
  <si>
    <t>INSTITUTO CENTROAMERICANO DE ADMINISTRACIÓN PÚBLICA (ICAP). (PARA PAGO DE CUOTA Y DEL LOCAL (SALAS DE CLASES), SEGÚN LEY No. 2829 DEL 18/10/1961). Céd Jur : 3-003-045123</t>
  </si>
  <si>
    <t>254</t>
  </si>
  <si>
    <t>ORGANIZACIÓN DE ESTADOS IBEROAMERICANOS (OEI). (PARA PAGO DE CUOTA, SEGÚN ESTATUTOS SUSCRITOS EN PANAMÁ, DICIEMBRE 1985, DURANTE LA 60° REUNIÓN DEL GRUPO CONSULTIVO, RATIFICADO EN PROPUESTA PARA LA ASAMBLEA LEGISLATIVA). Céd Jur : 9-000-010032</t>
  </si>
  <si>
    <t>264</t>
  </si>
  <si>
    <t>OFICINA SURREGIONAL DE LA UNESCO PARA CENTROAMERICA Y PANAMÁ. (PARA GASTOS DE OPERACIÓN, SEGÚN LEY No. 6943 DEL 24/01/1984, Y ART. 12 D.E. 34276 DEL 05/11/2007). Céd Jur : 3-003-066320</t>
  </si>
  <si>
    <t>265</t>
  </si>
  <si>
    <t>ORGANIZACIÓN PARA LA COOPERACIÓN Y EL DESARROLLO ECONÓMICO-OCDE- (PARA EL PAGO DE LA CUOTA DE PARTICIPACIÓN DE COSTA RICA EN LAS PRUEBAS DEL PROGRAMA PARA LA EVALUACIÓN DE ESTUDIANTES (PISA-2021) SEGÚN EL ACUERDO EDU/D02365 DEL 20/09/2018, INCLUYE EL PAGO POR TRADUCCIÓN DE INSTRUMENTOS PARA LA APLICACIÓN DE ESTA PRUEBA, ADEMÁS DE RECURSOS PARA LA PARTICIPACIÓN EN EL GRUPO DE EXPERTOS NACIONALES EN EDUCACIÓN Y FORMACIÓN TÉCNICA (GROUP OF NATIONAL EXPERTS ON VOCATIONAL EDUCATION AND TRAINING). Céd Jur : 9-000-010101</t>
  </si>
  <si>
    <t>266</t>
  </si>
  <si>
    <t>OFICINA SUBREGIONAL DE LA EDUCACIÓN PARA AMÉRICA LATINA OREAL/UNESCO SANTIAGO. (PARA EL LABORATORIO DE EVALUACIÓN DE LA CALIDAD DE LA EDUCACIÓN LLECE, SEGÚN ARTÍCULO No. 78 DE LA CONSTITUCIÓN POLÍTICA, CARTA ACUERDO ENTRE MEP COSTA RICA - UNESCO SANTIAGO OFICINA REGIONAL PARA ALC- LLECE). Céd Jur : 9-000-010102</t>
  </si>
  <si>
    <t>269</t>
  </si>
  <si>
    <t>COORDINACIÓN EDUCATIVA Y CULTURAL CENTROAMERICANA - CECC (SEGÚN EL ACUERDO DE LA 30 REUNIÓN ORDINARIA DEL CONSEJO DE MINISTROS DE EDUCACIÓN Y CULTURA DE LA CECC/SICA, DEL 2 Y 3 DE SEPTIEMBRE 2011). Céd Jur : 3-003-460957</t>
  </si>
  <si>
    <t>Total 6</t>
  </si>
  <si>
    <t>7</t>
  </si>
  <si>
    <t>70103</t>
  </si>
  <si>
    <t>Total 7</t>
  </si>
  <si>
    <t>Total 550</t>
  </si>
  <si>
    <t>551</t>
  </si>
  <si>
    <t>JUNTA DE PENSIONES Y JUBILACIONES DEL MAGISTERIO NACIONAL. (COTIZACION PATRONAL ART No. 41 DE LA LEY No.7531 DEL 10/07/1995). Céd Jur : 3-007-117191</t>
  </si>
  <si>
    <t>10101</t>
  </si>
  <si>
    <t>ALQUILER DE EDIFICIOS, LOCALES Y TERRENOS</t>
  </si>
  <si>
    <t>10201</t>
  </si>
  <si>
    <t>SERVICIO DE AGUA Y ALCANTARILLADO</t>
  </si>
  <si>
    <t>10202</t>
  </si>
  <si>
    <t>SERVICIO DE ENERGÍA ELÉCTRICA</t>
  </si>
  <si>
    <t>10203</t>
  </si>
  <si>
    <t>SERVICIO DE CORREO</t>
  </si>
  <si>
    <t>10204</t>
  </si>
  <si>
    <t>SERVICIO DE TELECOMUNICACIONES</t>
  </si>
  <si>
    <t>10299</t>
  </si>
  <si>
    <t>OTROS SERVICIOS BÁSICOS (PARA EL PAGO DE SERVICIOS MUNICIPALES Y RECOLECCIÓN DE DESECHOS INFECTOCONTAGIOSOS).</t>
  </si>
  <si>
    <t>10304</t>
  </si>
  <si>
    <t>TRANSPORTE DE BIENES</t>
  </si>
  <si>
    <t>10403</t>
  </si>
  <si>
    <t>SERVICIOS DE INGENIERÍA Y ARQUITECTURA (PARA EL PAGO DE SERVICIOS DE INGENIERIA Y ARQUITECTURA DESTINADOS AL MANTENIMIENTO DE EDIFICIOS DEL MEP).</t>
  </si>
  <si>
    <t>SERVICIOS GENERALES (INCLUYE RECURSOS PARA LA COBERTURA DE SERVICIOS, RELACIONADOS CON LIMPIEZA, MANTENIMIENTO DE ÁREAS VERDES, SEGURIDAD, COMUNICACIÓN, MANTENIMIENTO PREVENTIVO Y CORRECTIVO EXTINTORES Y LIMPIEZA DE TANQUES SÉPTICOS EN DIFERENTES EDIFICIOS EN LOS QUE OPERA EL MEP).</t>
  </si>
  <si>
    <t>OTROS SERVICIOS DE GESTIÓN Y APOYO (PARA EL PAGO DE SERVICIOS QUE PERMITEN BRINDAR EL MANTENIMIENTO ADECUADO A LOS BIENES DE LA INSTITUCIÓN, DENTRO DE LOS QUE SE DESTACAN: SERVICIOS FUMIGACIÓN DE EDIFICIOS, SERVICIO DE MONITOREO SATELITAL (GPS) Y SERVICIO DE REVISIÓN TÉCNICA VEHICULAR).</t>
  </si>
  <si>
    <t>10601</t>
  </si>
  <si>
    <t>SEGUROS</t>
  </si>
  <si>
    <t>10801</t>
  </si>
  <si>
    <t>MANTENIMIENTO DE EDIFICIOS, LOCALES Y TERRENOS</t>
  </si>
  <si>
    <t>10805</t>
  </si>
  <si>
    <t>MANTENIMIENTO Y REPARACIÓN DE EQUIPO DE TRANSPORTE</t>
  </si>
  <si>
    <t>MANTENIMIENTO Y REPARACIÓN DE EQUIPO DE COMUNICACIÓN</t>
  </si>
  <si>
    <t>10899</t>
  </si>
  <si>
    <t>MANTENIMIENTO Y REPARACIÓN DE OTROS EQUIPOS</t>
  </si>
  <si>
    <t>10999</t>
  </si>
  <si>
    <t>OTROS IMPUESTOS (INCLUYE RECURSOS PARA CANCELACIÓN DEL MONTO DE DERECHO DE CIRCULACIÓN DE LA FLOTILLA ACTUAL Y NUEVAS UNIDADES DE VEHÍCULOS DEL MEP).</t>
  </si>
  <si>
    <t>19905</t>
  </si>
  <si>
    <t>DEDUCIBLES</t>
  </si>
  <si>
    <t>OTROS SERVICIOS NO ESPECIFICADOS (RECURSOS PARA LA COMPRA DE CUESTIONARIOS, KIT DE CORRECCIÓN, INVENTARIO Y PRUEBAS PSICOLÓGICAS PARA EVALUACIÓN DE LA PERSONALIDAD. PARA MANTENIMIENTO MENSUAL DE QUICK PASS).</t>
  </si>
  <si>
    <t>20199</t>
  </si>
  <si>
    <t>OTROS PRODUCTOS QUÍMICOS Y CONEXOS</t>
  </si>
  <si>
    <t>20302</t>
  </si>
  <si>
    <t>MATERIALES Y PRODUCTOS MINERALES Y ASFÁLTICOS</t>
  </si>
  <si>
    <t>20303</t>
  </si>
  <si>
    <t>MADERA Y SUS DERIVADOS</t>
  </si>
  <si>
    <t>20305</t>
  </si>
  <si>
    <t>MATERIALES Y PRODUCTOS DE VIDRIO</t>
  </si>
  <si>
    <t>20399</t>
  </si>
  <si>
    <t>OTROS MATERIALES Y PRODUCTOS DE USO EN LA CONSTRUCCIÓN Y MANTENIMIENTO.</t>
  </si>
  <si>
    <t>50207</t>
  </si>
  <si>
    <t>INSTALACIONES (COMPRA E INSTALACIÓN DE TANQUE DE AGUA).</t>
  </si>
  <si>
    <t>JUNTA DE PENSIONES Y JUBILACIONES DEL MAGISTERIO NACIONAL. (COTIZACIÓN ESTATAL DE ACUERDO CON EL ARTÍCULO No. 15 DE LA LEY No.7531 DE 10/07/1995). Céd Jur : 3-007-117191</t>
  </si>
  <si>
    <t>60301</t>
  </si>
  <si>
    <t>PRESTACIONES LEGALES</t>
  </si>
  <si>
    <t>207</t>
  </si>
  <si>
    <t>FUNDACIÓN AYÚDENOS PARA AYUDAR (INCLUYE RECURSOS PARA ESTABLECER ACCIONES TENDENTES A PROMOVER LA EXCELENCIA ACADÉMICA Y LA EQUIDAD EN LA EDUCACIÓN COSTARRICENSE MEDIANTE LA INTRODUCCIÓN DE INNOVACIONES EDUCATIVAS APOYADAS EN EL USO DE ESTRATEGIAS DIDÁCTICAS, ARTÍSTICAS Y MUSEOGRÁFICAS, SEGÚN CONVENIO DE COOPERACIÓN MEP-FUNDACIÓN AYÚDENOS PARA AYUDAR (FAPA), FIRMADO EL 17/11/2016 Y APROBADO POR LA UNIDAD DE APROBACIONES Y ACREDITACIONES DE IDONEIDAD DE LA DIRECCIÓN JURÍDICA DEL MEP EL 1/8/2017). Céd Jur : 3-006-109117</t>
  </si>
  <si>
    <t>234</t>
  </si>
  <si>
    <t>FUNDACIÓN AYÚDENOS PARA AYUDAR (INCLUYE RECURSOS PARA LA REALIZACIÓN DE DISEÑOS MUSEOGRÁFICOS, CONGRUENTES CON LOS CONTENIDOS DEL CURRICULUM ESCUELAS BÁSICAS COSTARRICENSE, ELABORACIÓN DE MATERIALES DIDÁCTICOS QUE ACTÚEN COMO APOYO AL APRENDIZAJE DINÁMICO QUE SE PROGRAMEN EN LAS SALAS DEL MUSEO DE LOS NIÑOS, DISEÑO Y PUESTA EN MARCHA DE ESTRATEGIAS DIDÁCTICAS ESENCIALMENTE INTERACTIVAS, DINÁMICAS Y PARTICIPATIVAS. ADEMÁS, PROMOVER LA COMBINACIÓN ARMÓNICA DE LA ENSEÑANZA TRADICIONAL ESCOLARIZADA EN ENFOQUES EXTRACURRICULARES ELABORANDO PROGRAMAS INFORMÁTICOS DE AUTOAPRENDIZAJE, SEGÚN CONVENIO MEP-FUNDACIÓN AYÚDENOS PARA AYUDAR (FAPA, FIRMADO EL 17/11/2016 Y APROBADO POR LA UNIDAD DE APROBACIONES Y ACREDITACIONES DE IDONEIDAD DE LA DIRECCIÓN JURÍDICA DEL MEP EL 1/8/2017). Céd Jur : 3-006-109117</t>
  </si>
  <si>
    <t>60601</t>
  </si>
  <si>
    <t>INDEMNIZACIONES (PARA EL RESARCIMIENTO ECONÓMICO POR EL DAÑO O PERJUICIO CAUSADO POR LA INSTITUCIÓN A PERSONAS FÍSICAS O JURÍDICAS, COSTAS JUDICIALES Y GASTOS SIMILARES, ASÍ COMO LA INDEMNIZACIÓN GENERADA PRODUCTO DE JUICIOS LABORALES POR SALARIOS CAÍDOS).</t>
  </si>
  <si>
    <t>Total 551</t>
  </si>
  <si>
    <t>553</t>
  </si>
  <si>
    <t>10102</t>
  </si>
  <si>
    <t>ALQUILER DE MAQUINARIA, EQUIPO Y MOBILIARIO</t>
  </si>
  <si>
    <t>OTROS SERVICIOS DE GESTIÓN Y APOYO (INCLUYE RECURSOS PARA EL PROYECTO AULAS DE ESCUCHA, DESTINADOS A REDUCIR LA EXCLUSIÓN EN EL SISTEMA EDUCATIVO).</t>
  </si>
  <si>
    <t>ACTIVIDADES DE CAPACITACIÓN (PARA LA ATENCIÓN DE LOS PARTICIPANTES EN LAS FINALES REGIONALES DEL FESTIVAL ESTUDIANTIL DE LAS ARTES, JUEGOS ESTUDIANTILES Y OTRAS FERIAS; ADEMÁS PARA ACTIVIDADES DE CAPACITACIÓN EN LAS DIRECCIONES REGIONALES).</t>
  </si>
  <si>
    <t>50107</t>
  </si>
  <si>
    <t>EQUIPO Y MOBILIARIO EDUCACIONAL, DEPORTIVO Y RECREATIVO</t>
  </si>
  <si>
    <t>INSTITUTO DE DESARROLLO PROFESIONAL ULADISLAO GÁMEZ SOLANO (PARA GASTOS DE OPERACIÓN SEGÚN LEY No. 8697 DEL 12/12/2008). Céd Jur : 3-007-586646.</t>
  </si>
  <si>
    <t>TEATRO NACIONAL (JUNTA ADMINISTRATIVA DEL TEATRO NACIONAL) (INCLUYE RECURSOS PARA CUBRIR EL COSTO DE LAS ENTRADAS PARA LA POBLACIÓN ESTUDIANTIL DE CENTROS EDUCATIVOS PÚBLICOS SELECCIONADOS POR LA DIRECCIÓN DE VIDA ESTUDIANTIL, PARA PARTICIPAR DEL PROGRAMA "ERASE UNA VEZ", SEGÚN CONVENIO MEP-TEATRO NACIONAL DE FECHA 16/08/2016 Y ADENDA DE AMPLIACIÓN Y MODIFICACIÓN AL CONVENIO No. 006-2016 DE COOPERACIÓN PARA EL PROGRAMA "ERASE UNA VEZ" TERRITORIO CON FECHA 5/12/2018, REFRENDADA POR LA UNIDAD DE REFRENDOS INTERNOS Y ACREDITACIONES DEL MEP CON FECHA 28/01/2019). Céd Jur : 3-007-110978</t>
  </si>
  <si>
    <t>205</t>
  </si>
  <si>
    <t>TEATRO POPULAR MELICO SALAZAR (JUNTA ADMINISTRATIVA DEL TEATRO POPULAR MELICO SALAZAR) (INCLUYE RECURSOS PARA CUBRIR EL COSTO DE CONTRATACIÓN DE ACTORES Y ACTRICES PROFESIONALES, COSTO DE VIÁTICOS DE ALIMENTACIÓN, TRANSPORTE Y HOSPEDAJE DE DICHOS/AS PROFESIONALES QUE PARTICIPAN DEL PROYECTO "TEATRO EN EL AULA" Y COMPRA DE ENTRADAS PARA LA PUESTA EN ESCENA DE OBRAS DE TEATRO INFANTIL-JUVENIL, EN EL TEATRO MELICO SALAZAR, SEGÚN CONVENIO DE COOPERACIÓN ENTRE EL MEP-TEATRO POPULAR MÉLICO SALAZAR, PROGRAMA "TEATRO EN EL AULA, DEL 4/6/2019). Céd Jur : 3-007-110978</t>
  </si>
  <si>
    <t>203</t>
  </si>
  <si>
    <t>JUNTAS DE EDUCACIÓN Y ADMINISTRATIVAS. (A DISTRIBUIR POR EL MEP,PARA LA PROMOCIÓN DE LA SANA CONVIVENCIA, EL ARTE, LA CULTURA, EL DEPORTE Y FERIAS EDUCATIVAS Y AMBIENTALES, TÍTULO III ART.26 CONVENCIÓN COLECTIVA MEP-SEC-SITRACOME DEL 16/04/2013). Céd Jur : 2-100-042002</t>
  </si>
  <si>
    <t>209</t>
  </si>
  <si>
    <t>JUNTAS DE EDUCACIÓN Y ADMINISTRATIVAS (A DISTRIBUIR POR EL MEP, PARA CUBRIR EL COSTO DE ALIMENTACION, CATHERINE SERVICE, ARBITRAJES, PREMIACION, EVENTOS. TRANSPORTE, COMPRA DE IMPLEMENTOS, DECORACIÓN Y MEJORAS EN LAS INSTALACIONES DEPORTIVAS O DE VILLAS DE LOS CENTROS EDUCATIVOS PÚBLICOS Y DEMÁS ACTIVIDADES PERTENECIENTES AL PROGRAMA "JUEGOS DEPORTIVOS ESTUDIANTILES", SEGÚN DECRETO 38170-MEP DEL 2014 Y 38116-S-MEP DEL 2013). Céd Jur : 2-100-042002</t>
  </si>
  <si>
    <t>210</t>
  </si>
  <si>
    <t>JUNTAS DE EDUCACIÓN Y ADMINISTRATIVAS (A DISTRIBUIR POR EL MEP, PARA SUFRAGAR LOS GASTO DE: ALIMENTACIÓN, PREMIACIÓN, HOSPEDAJE, TRANSPORTE, DIVULGACIÓN, ENTRE OTROS QUE SE REQUIEREN PARA LA REALIZACIÓN DE LA EXPOSICIÓN NACIONAL DE PLANES DE NEGOCIO DE JÓVENES EMPRENDEDORES (EXPOJOVEN), LA EXPOINGENIERÍA Y EL ENCUENTRO DE LÍDERES ESTUDIANTILES DE LOS COLEGIOS TÉCNICOS PROFESIONALES, ENTRE OTROS. SEGÚN DECRETO EJECUTIVO N° 38170). Céd Jur : 2-100-042002</t>
  </si>
  <si>
    <t>211</t>
  </si>
  <si>
    <t>JUNTAS DE EDUCACIÓN. (PARA CUBRIR COSTO EN LA REGULACIÓN GENERAL PARA LA REALIZACIÓN DE CELEBRACIONES PATRIAS (PROPIAMENTE ACTIVIDADES DE FIESTAS PATRIAS) DE LOS CENTROS EDUCATIVOS PÚBLICOS DEL MINISTERIO DE EDUCACIÓN PÚBLICA, SEGÚN GACETA N° 175 DEL 12/09/2005, DECRETO 32609-MEP). Céd Jur : 2-100-042002</t>
  </si>
  <si>
    <t>60299</t>
  </si>
  <si>
    <t>OTRAS TRANSFERENCIAS A PERSONAS (INCLUYE RECURSOS PARA EL PAGO DEL PREMIO MAURO FERNÁNDEZ, SEGÚN DECRETO EJECUTIVO No.38622-MEP DEL 19/08/2014).</t>
  </si>
  <si>
    <t>ASOCIACIÓN ALIANZA FRANCESA DE COSTA RICA. (PARA SUFRAGAR GASTOS DERIVADOS DEL PAGO DE EXÁMENES PARA PRUEBAS CERTIFICADAS INTERNACIONALES FRANCESAS EN SECUNDARIA, MEDIANTE EL CONVENIO DE COOPERACIÓN ENTRE EL MINISTERIO DE EDUCACIÓN PÚBLICA, LA EMBAJADA DE LA REPÚBLICA FRANCESA DE COSTA RICA Y LA ALIZANZA FRANCESA DE COSTA RICA DEL 27/04/2018). Céd Jur : 3-002-061758</t>
  </si>
  <si>
    <t>FUNDACIÓN AYÚDENOS PARA AYUDAR (PARA CUBRIR LA IMPLEMENTACIÓN DEL PROYECTO DENOMINADO "RUTA MUSEOS”, SEGÚN CONVENIO #031-2018 DE COOPERACIÓN INTERINSTITUCIONAL SUSCRITO ENTRE EL MINISTERIO DE EDUCACIÓN PÚBLICA, EL MINISTERIO DE CULTURA Y JUVENTUD, EL MUSEO NACIONAL DE COSTA RICA Y LA FUNDACIÓN AYÚDENOS PARA AYUDAR Y ADENDA NÚMERO UNO A DICHO CONVENIO, REFRENDADA POR LA UNIDAD DE REFRENDOS INTERNOS Y ACREDITACIONES DE IDONEIDAD DEL MEP EL 23/01/2019). Céd Jur : 3-006-109117</t>
  </si>
  <si>
    <t>INDEMNIZACIONES (PARA SUFRAGAR EL PAGO A LA EMPRESA CORPORACIÓN DAMASO DEL ESTE S.A., CÉDULA JURÍDICA N° 3-101-418909, RECLAMO ADMINISTRATIVO POR RESCISIÓN UNILATERAL DEL CONTRATO NÚMERO 0432018000300083-00, SEGÚN RESOLUCIÓN NO.MEP-1141-2020 Y PARA SUFRAGAR EL PAGO A LA EMPRESA MARIANA‘S CATERING SERVICE S.A.,  CÉDULA JURÍDICA N° 3-101-321234, POR CONCEPTO DE RESCISIÓN POR MUTUO ACUERDO, SEGÚN RESOLUCIÓN NO. MEP-1588-2020).</t>
  </si>
  <si>
    <t>60702</t>
  </si>
  <si>
    <t>ORGANIZACIÓN DEL BACHILLERATO INTERNACIONAL-OBI (PARA SUFRAGAR GASTOS DERIVADOS DE LA MEMBRESÍA QUE DEBEN APORTAR LOS COLEGIOS PÚBLICOS INCLUIDOS EN EL PROGRAMA DE BACHILLERATO INTERNACIONAL Y LO CORRESPONDIENTE A EXÁMENES QUE SE APLICARÁN A 18 COLEGIOS, SEGÚN CONVENIO MEP-OBI DEL 21/12/2017). Céd Jur : 9-000-010126</t>
  </si>
  <si>
    <t>Total 553</t>
  </si>
  <si>
    <t>554</t>
  </si>
  <si>
    <t>00103</t>
  </si>
  <si>
    <t>SERVICIOS ESPECIALES</t>
  </si>
  <si>
    <t>SERVICIOS DE INGENIERÍA Y ARQUITECTURA (PARA LA CONTRATACIÓN DE SERVICIOS PROFESIONALES DE INGENIERÍA Y ARQUITECTURA PARA PROYECTOS DE ZONAS INDÍGENAS, SERVICIOS DE DISEÑO E INGENIERÍA PARA CENTROS EDUCATIVOS, SERVICIO DE INFORME DE DIAGNÓSTICO PRELIMINAR PARA 463 CENTROS EDUCATIVOS, CONSULTORÍA PARA LA INVESTIGACIÓN DE NIVELES DE CONFORT E ÍNDICES DE CONSUMO ENERGÉTICO Y SERVICIOS DE INGENIERÍA ANTIGUA EMBAJADA AMERICANA Y EDIFICIO ANEXO ADOLCRI).</t>
  </si>
  <si>
    <t>50201</t>
  </si>
  <si>
    <t>EDIFICIOS (PARA PROCESO DE CONSTRUCCIÓN MEDIANTE MODALIDAD LLAVE EN MANO DE LAS INSTALACIONES DEL LICEO DE COPEY, CÓDIGO PRESUPUESTARIO 6564).</t>
  </si>
  <si>
    <t>INDEMNIZACIONES (PARA PAGO DE PROCESO DE CONCILIACIÓN POR MEDIO DE SENTENCIA JUDICIAL, DENTRO DEL PROCESO JUDICIAL ESTABLECIDO CONTRA EL MINISTERIO DE EDUCACIÓN PÚBLICA, QUE SE VENTILA ANTE EL TRIBUNAL CONTENCIOSO ADMINISTRATIVO Y CIVIL DE HACIENDA DEL SEGUNDO CIRCUITOJUDICIAL BAJO EL NÚMERO DE EXPEDIENTE N°08-322-296-CI ).</t>
  </si>
  <si>
    <t>JUNTAS DE EDUCACIÓN Y ADMINISTRATIVAS. (A DISTRIBUIR POR EL MEP, PARA LA CONSTRUCCIÓN, MANTENIMIENTO Y ADECUACIÓN DE OBRAS DE INFRAESTRUCTURA FÍSICA EDUCATIVA, ARTÍCULO No. 78 DE LA CONSTITUCIÓN POLÍTICA). Céd Jur : 2-100-042002</t>
  </si>
  <si>
    <t>JUNTAS DE EDUCACIÓN Y ADMINISTRATIVAS. (A DISTRIBUIR POR EL MEP PARA COMPRA DE TERRENOS PARA LA APERTURA DE CENTROS EDUCATIVOS ARTÍCULO No.78 DE LA CONSTITUCIÓN POLÍTICA). Céd Jur : 2-100-042002</t>
  </si>
  <si>
    <t>Total 554</t>
  </si>
  <si>
    <t>555</t>
  </si>
  <si>
    <t>SERVICIOS DE INGENIERÍA Y ARQUITECTURA (PARA EL PAGO DE CONTRATACIONES EN EL ÁREA DE INGENIERÍA QUE PERMITEN EL DESARROLLO PROYECTOS DEFINIDOS POR EL PROGRAMA, ENTRE LOS QUE DESTACAN: CONSULTORÍA PARA LA IMPLEMENTACIÓN DEL IPv6 Y LA REALIZACIÓN DE PRUEBAS DE SEGURIDAD DE LA RED, EL DESARROLLO DE TECNOLOGÍAS DE INFORMACIÓN Y COMUNICACIÓN INSTITUCIONALES Y MIGRACIÓN DE LA RED DMZ A IPV6).</t>
  </si>
  <si>
    <t>10405</t>
  </si>
  <si>
    <t>SERVICIOS INFORMÁTICOS (PARA EL PAGO DE LAS HORAS DE SERVICIO DE INGENIERIA EN LA PLATAFORMA DE MICROSOFT)</t>
  </si>
  <si>
    <t>ACTIVIDADES DE CAPACITACIÓN (PARA EL DESARROLLO DE ACTIVIDADES DE CAPACITACIÓN EN EL MARCO DEL PROGRAMA NACIONAL DE TECNOLOGÍAS MÓVILES, TECNO@APRENDER (PNTM)).</t>
  </si>
  <si>
    <t>JUNTAS DE EDUCACIÓN Y ADMINISTRATIVAS (PARA LA DOTACIÓN DE COLECCIONES DE LIBROS REQUERIDOS POR LAS BIBLIOTECAS ESCOLARES DE ACUERDO A LAS LECTURAS RECOMENDADAS Y DE APOYO AL CURRICULUM NACIONAL, SEGUN ARTÍCULO No.78 DE LA CONSTITUCION POLITICA) Céd Jur : 2-100-042002</t>
  </si>
  <si>
    <t>FUNDACIÓN OMAR DENGO. (PARA CUBRIR LOS COSTOS DE OPERACIÓN Y DESARROLLO PARA LA ATENCIÓN DE ESTUDIANTES DEL APOYO DEL PROGRAMA NACIONAL DE INFORMÁTICA EDUCATIVA PRONIE MEP-FOD, Y RECURSOS PARA FINANCIAR EL PROYECTO DE LA RED EDUCATIVA BICENTENARIO CON BASE EN LA FIRMA DEL ANEXO N°2 AL CONVENIO PRONIE-MEP-FOD,  EN LOS CENTROS EDUCATIVOS PÚBLICOS DE III CICLO DE LA ENSEÑANZA GENERAL BÁSICA, DE CONFORMIDAD CON LA LEY No. 8207 DEL 3/01/2002, EL CONVENIO MARCO DE COOPERACION ENTRE EL MINISTERIO DE EDUCACION Y LA FUNDACION OMAR DENGO Y LOS LINEAMIENTOS PARA LA GESTIÓN EN LA ADMINISTRACIÓN DE LOS ACTIVOS PERTENECIENTES AL PROGRAMA NACIONAL DE INFORMÁTICA EDUCATIVA PRONIE MEP-FOD, AMBOS DE FECHA 6/12/2017, REFRENDADOS EL 6/2/2018).</t>
  </si>
  <si>
    <t>FUNDACIÓN OMAR DENGO. (PARA CUBRIR PARCIALMENTE LOS COSTOS DEL APOYO ACADÉMICO ESPECIALIZADO DE INVESTIGACIÓN, DESARROLLO, FORMACIÓN PROFESIONAL, QUE BRINDA EL INSTITUTO INNOV@ DE LA FOD, AL PRONIE MEP-FOD, DE ACUERDO CON LA LEY No. 8207 DEL 03/01/2002, EL CONVENIO MARCO DE COOPERACIÓN ENTRE EL MINISTERIO DE EDUCACIÓN Y LA FUNDACIÓN OMAR DENGO Y LOS LINEAMIENTOS PARA LA GESTIÓN EN LA ADMINISTRACIÓN DE LOS ACTIVOS PERTENECIENTES AL PROGRAMA NACIONAL DE INFORMÁTICA EDUCATIVA PRONIE MEP-FOD, AMBOS DE FECHA 6/12/2017, REFRENDADOS EL 6/2/2018). Céd Jur : 3-006-084760</t>
  </si>
  <si>
    <t>208</t>
  </si>
  <si>
    <t>FUNDACIÓN OMAR DENGO.(PARA CUBRIR COSTOS DE OPERACIÓN DE APOYO AL PRONIE MEP-FOD, Y RECURSOS PARA FINANCIAR EL PROYECTO DE LA RED EDUCATIVA BICENTENARIO CON BASE EN LA FIRMA DEL ANEXO N°2 AL CONVENIO PRONIE-MEP-FOD, EN ESCUELAS PÚBLICAS DE ENSEÑANZA PREESCOLAR, I Y II CICLOS DE LA EDUCACIÓN GENERAL BÁSICA, SEGÚN  LEY No. 8207 DEL 3/1/2002,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t>
  </si>
  <si>
    <t>JUNTAS DE EDUCACION Y ADMINISTRATIVAS. (INCLUYE RECURSOS A DISTRIBUIR POR EL MEP PARA FORTALECER CON EQUIPO Y ACCESORIOS DE CÓMPUTO, EQUIPO DE IMPRESIÓN MULTIFUNCIONAL Y MULTIMEDIA, LICENCIAS Y OTROS ARTÍCULOS, SEGÚN ARTÍCULO No. 78 DE LA CONSTITUCIÓN POLÍTICA) Céd Jur : 2-100-042002</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</si>
  <si>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</si>
  <si>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DE ACUERDO CON LA LEY No. 8207 DEL 03/01/2002, EL CONVENIO MARCO DE COOPERACIÓN ENTRE EL MINISTERIO DE EDUCACIÓN Y LA FUNDACIÓN OMAR DENGO Y LOS LINEAMIENTOS PARA LA GESTIÓN EN LA ADMINISTRACION DE LOS ACTIVOS PERTENECIENTES AL PROGRAMA NACIONAL DE INFORMATICA EDUCATIVA PRONIE MEP-FOD, AMBOS DE FECHA 6/12/2017, REFRENDADOS EL 6/02/2018). Céd Jur : 3-006-084760</t>
  </si>
  <si>
    <t>FUNDACIÓN OMAR DENGO. (PARA CUBRIR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DE ACUERDO CON LA LEY No. 8207 DEL 03/01/2002 , EL CONVENIO MARCO DE COOPERACION ENTRE EL MINISTERIO DE EDUCACION Y LA FUNDACION OMAR DENGO Y LOS LINEAMIENTOS PARA LA GESTION EN LA ADMINISTRACION DE LOS ACTIVOS PERTENECIENTES AL PROGRAMA NACIONAL DE INFORMATICA EDUCATIVA PRONIE MEP-FOD, AMBOS DE FECHA 6/12/2017, REFRENDADOS EL 6/02/2018). Céd Jur : 3-006-084760</t>
  </si>
  <si>
    <t>Total 555</t>
  </si>
  <si>
    <t>556</t>
  </si>
  <si>
    <t>OTROS SERVICIOS DE GESTIÓN Y APOYO (PARA LA CONTRATACIÓN DE SERVICIOS DE ELABORACIÓN Y APLICACIÓN DE PRUEBAS NACIONALES EN TODAS LAS MODALIDADES Y NIVELES DEL SISTEMA EDUCATIVO DENTRO DE LOS QUE SE DESTACAN: CALIFICADORES, CODIFICACIÓN, DELEGADOS EJECUTIVOS, TRANSCRIPCIÓN DE PRUEBAS BRAILLE Y VALIDACIÓN DE INDICADORES, SE INCLUYEN TAMBIÉN LAS PRUEBAS FARO EN TODAS LAS MODALIDADES, DENTRO DE LAS QUE SE DESTACAN: CONSTRUCCIÓN Y JUZGAMIENTO DE REACTIVOS, CODIFICADORES DE REACTIVOS, REVISIÓN FILOLÓGICA, TRANSCRIPCIÓN DE INSTRUMENTOS A ESCRITURA EN BRAILLE, ESTUDIOS DEL COMPORTAMIENTO DIFERENCIAL DEL ÍTEM (DIF), ESTABLECIMIENTO DE NIVELES DE DESEMPEÑO Y APLICACIÓN DE INSTRUMENTOS Y DESIGNACIÓN DE DELEGADOS EJECUTIVOS).</t>
  </si>
  <si>
    <t>ACTIVIDADES DE CAPACITACIÓN (INCLUYE RECURSOS PARA EL ALQUILER Y ALIMENTACIÓN PRODUCTO DE LAS ACTIVIDADES DE CAPACITACIÓN PARA PRUEBAS INTERNACIONALES Y NACIONALES, ENCUENTRO NACIONAL DE EVALUACIÓN DE LA CALIDAD PIAD-SNECE, ACTIVIDADES PARA EL DEPARTAMENTO DE EVALUACIÓN DE LA CALIDAD (DEAC)).</t>
  </si>
  <si>
    <t>Total 556</t>
  </si>
  <si>
    <t>557</t>
  </si>
  <si>
    <t>OTROS ALQUILERES (ALQUILER DE HOSTING PARA PÁGINA WEB).</t>
  </si>
  <si>
    <t>SERVICIOS GENERALES (INCLUYE RECURSOS PARA LA RECARGA DE EXTINTORES, SEGURIDAD, LIMPIEZA, MANTENIMIENTO DE ÁREAS VERDES DE LAS DIRECCIONES REGIONALES DE EDUCACIÓN, ENTRE OTROS).</t>
  </si>
  <si>
    <t>OTROS SERVICIOS DE GESTIÓN Y APOYO (PARA PAGO DE SERVICIOS NECESARIOS PARA EL BUEN FUNCIONAMIENTO DE LAS INSTALACIONES, DENTRO DE LOS QUE SE DESTACAN: SERVICIOS DE FUMIGACIÓN Y CONTROL DE PLAGAS).</t>
  </si>
  <si>
    <t>ACTIVIDADES DE CAPACITACIÓN (PARA ALIMENTACIÓN DE LOS PARTICIPANTES EN LAS FINALES REGIONALES DEL FESTIVAL ESTUDIANTIL DE LAS ARTES, JUEGOS ESTUDIANTILES Y OTRAS FERIAS; ADEMAS INCLUYE RECURSOS PARA ALIMENTACIÓN Y ALQUILER DEL LOCAL DE ACTIVIDADES DE CAPACITACIÓN DE LAS DIRECCIONES REGIONALES).</t>
  </si>
  <si>
    <t>10804</t>
  </si>
  <si>
    <t>MANTENIMIENTO Y REPARACIÓN DE MAQUINARIA Y EQUIPO DE PRODUCCIÓN</t>
  </si>
  <si>
    <t>EDIFICIOS (INCLUYE RECURSOS PARA CUBRIR, ENTRE OTROS,
GASTOS GENERADOS POR DIVERSOS TRABAJOS DE CONSTRUCCIÓN, ADICIÓN O MEJORA A LOS EDIFICIOS DE LAS DIRECCIONES REGIONALES DE EDUCACIÓN).</t>
  </si>
  <si>
    <t>50299</t>
  </si>
  <si>
    <t>OTRAS CONSTRUCCIONES, ADICIONES Y MEJORAS (RECURSOS DESTINADOS A TRABAJOS DE MEJORAS DE LAS AREAS VERDES DE LA DIRECCIÓN REGIONAL DE EDUCACIÓN LIBERIA).</t>
  </si>
  <si>
    <t>60602</t>
  </si>
  <si>
    <t>REINTEGROS O DEVOLUCIONES
(PARA EL PAGO POR CONCEPTO DE RESOLUCIONES
ADMINISTRATIVAS Y SENTENCIAS POR RECURSOS
COBRADOS DE MÁS AL MOMENTO DE QUE
FUNCIONARIOS DEUDORES CANCELARAN LAS SUMAS
GIRADAS DE MÁS, SEGÚN ESTUDIO DE LA UNIDAD
COMPETENTE).</t>
  </si>
  <si>
    <t>Total 557</t>
  </si>
  <si>
    <t>558</t>
  </si>
  <si>
    <t>10401</t>
  </si>
  <si>
    <t>SERVICIOS EN CIENCIAS DE LA SALUD (RECURSOS PARA LA CONTRATACIÓN DE PROFESIONALES EN NUTRICIÓN, QUE BRINDEN ACOMPAÑAMIENTO TÉCNICO A LOS CENTROS EDUCATIVOS EN LA IMPLEMENTACIÓN DEL MENÚ - 115 PROFESIONALES).</t>
  </si>
  <si>
    <t>10404</t>
  </si>
  <si>
    <t>SERVICIOS EN CIENCIAS ECONÓMICAS Y SOCIALES (RECURSOS PARA EL PAGO DE LOS COSTOS INCURRIDOS PARA LA CONTRATACIÓN DE LOS SERVICIOS DE TRANSPORTE DE ESTUDIANTES EN RUTAS QUE CONTRATA EL MINISTERIO DE EDUCACIÓN PÚBLICA, BAJO LA MODALIDAD DE SERVICIOS ADJUDICADOS).</t>
  </si>
  <si>
    <t>SERVICIOS GENERALES (PARA LA ADQUISICIÓN DE SELLOS PERSONALIZADOS).</t>
  </si>
  <si>
    <t>OTROS SERVICIOS DE GESTIÓN Y APOYO (PARA EL DESARROLLO DE PROCESOS RELACIONADOS
CON EL PROGRAMA DE HUERTAS ESCOLARES)</t>
  </si>
  <si>
    <t>ACTIVIDADES DE CAPACITACIÓN (INCLUYE RECURSOS PARA CUBRIR PAGO DE ALIMENTACIÓN, ALQUILER Y TRANSPORTE PARA LAS ACTIVIDADES DE CAPACITACIÓN PROPUESTAS POR LA DIRECCIÓN DE PROGRAMAS DE EQUIDAD).</t>
  </si>
  <si>
    <t>219</t>
  </si>
  <si>
    <t>FONDO NACIONAL DE BECAS (FONABE) (RECURSOS PARA GASTOS DE OPERACIÓN, SEGÚN LEY No. 7658 DEL 11/02/1997). Céd Jur : 3-007-201398</t>
  </si>
  <si>
    <t>223</t>
  </si>
  <si>
    <t>FONDO NACIONAL DE BECAS (FONABE). (INCLUYE RECURSOS PARA EL PAGO DE COMISIONES AL BANCO NACIONAL DE COSTA RICA POR EL DEPÓSITO MENSUAL DE BECAS PARA ESTUDIANTES, SEGÚN LEY No.7658 DEL 11/02/1997). Céd Jur : 3-007-201398</t>
  </si>
  <si>
    <t>FONDO NACIONAL DE BECAS (FONABE) (RECURSOS DESTINADOS A FONABE PARA EL PAGO DE INDEMNIZACIONES, ASÍ COMO PARA EL PAGO DE SENTENCIAS POR RECLAMOS ADMINISTRATIVOS QUE PRESENTAN LOS BENEFICIARIOS ANTE FONABE O LAS INSTANCIAS JUDICIALES CORRESPONDIENTES). Céd Jur : 3-007-201398.</t>
  </si>
  <si>
    <t>235</t>
  </si>
  <si>
    <t>FONDO NACIONAL DE BECAS (FONABE) (RECURSOS PARA FINANCIAR EL PROGRAMA DE BECAS ESTUDIANTILES A LOS ESTUDIANTES EN CONDICIÓN DE POBREZA EXTREMA, POBREZA Y VULNERABILIDAD SOCIAL, CON BASE EN LA LEY No. 7658 DEL 11/02/1997). Céd Jur : 3-007-201398</t>
  </si>
  <si>
    <t>INSTITUTO MIXTO DE AYUDA SOCIAL-IMAS. (PARA ATENDER EL PROGRAMA DE TRANSFERENCIAS MONETARIAS CONDICIONADAS LLAMADO "AVANCEMOS" PARA LA PERMANENCIA DE ESTUDIANTES DE ESCASOS RECURSOS EN EL SISTEMA EDUCATIVO, SEGÚN LEY N° 4760 DEL 04/05/1971 Y SUS REFORMAS, LEY N° 8783 DEL 13/10/2009). Céd Jur : 4-000-042144</t>
  </si>
  <si>
    <t>JUNTAS DE EDUCACIÓN Y ADMINISTRATIVAS. (A DISTRIBUIR POR EL MEP PARA DESARROLLAR EL PROGRAMA DE HUERTAS ESTUDIANTILES. SEGÚN ARTICULO N° 78 DE LA CONSTITUCION POLITICA). Céd Jur : 2-100-042002</t>
  </si>
  <si>
    <t>218</t>
  </si>
  <si>
    <t>JUNTAS DE EDUCACIÓN Y ADMINISTRATIVAS. (A DISTRIBUIR POR EL MEP PARA EL SUBSIDIO DE PASAJES PARA EL TRANSPORTE DE ESTUDIANTES, SEGÚN ARTÍCULO No. 78 DE LA CONSTITUCIÓN POLÍTICA). Céd Jur : 2-100-042002</t>
  </si>
  <si>
    <t>JUNTAS DE EDUCACIÓN Y ADMINISTRATIVAS. (A DISTRIBUIR POR EL MEP PARA LA ADQUISICIÓN DE ALIMENTOS PROGRAMA COMEDORES ESCOLARES SEGÚN ARTÍCULO No. 3 DE LA LEY No. 8783 DEL 13/10/2009). Céd Jur : 2-100-042002</t>
  </si>
  <si>
    <t>JUNTAS DE EDUCACIÓN Y ADMINISTRATIVAS. (A DISTRIBUIR POR EL MEP PARA LA ADQUISICIÓN DE ALIMENTOS PROGRAMA COMEDORES ESCOLARES SEGÚN ARTÍCULO No. 3 INCISO E) LEY No. 8783 DEL 13/10/2009). Céd Jur : 2-100-042002</t>
  </si>
  <si>
    <t>233</t>
  </si>
  <si>
    <t>JUNTAS DE EDUCACIÓN Y ADMINISTRATIVAS. (A DISTRIBUIR POR EL MEP PARA EL SUBSIDIO EN LA CONTRATACIÓN DE SERVICIOS MÍNIMOS REQUERIDOS PARA LA PREPARACIÓN DE ALIMENTOS EN LOS COMEDORES ESCOLARES SEGÚN ARTÍCULO No. 3 INCISO E) LEY No. 8783 DEL 13/10/2009). Céd Jur : 2-100-042002</t>
  </si>
  <si>
    <t>JUNTAS DE EDUCACIÓN Y ADMINISTRATIVAS. (A DISTRIBUIR POR EL MEP, PARA LA ADQUISICIÓN DE ALIMENTOS, PROGRAMA COMEDORES ESCOLARES, SEGUN ARTÍCULO No.78 DE LA CONSTITUCION POLITICA). Céd Jur : 2-100-042002</t>
  </si>
  <si>
    <t>237</t>
  </si>
  <si>
    <t>JUNTAS DE EDUCACIÓN Y ADMINISTRATIVAS. (A DISTRIBUIR POR EL MEP, PARA ATENDER ESTUDIANTES DEL PROGRAMA DE INTEGRACIÓN, SEGÚN LEY No. 7600 DEL 02/05/1996, GACETA No. 102 DEL 29/05/1996). Céd Jur : 2-100-042002</t>
  </si>
  <si>
    <t>238</t>
  </si>
  <si>
    <t>JUNTAS DE EDUCACIÓN ADMINISTRATIVAS. (A DISTRIBUIR POR EL MEP PARA EL SUBSIDIO EN LA CONTRATACIÓN DE SERVICIOS MÍNIMOS REQUERIDOS PARA LA PREPARACION DE ALIMENTOS EN LOS COMEDORES ESCOLARES, ARTÍCULO No. 78 DE LA CONSTITUCIÓN POLÍTICA). Céd Jur : 2-100-042002</t>
  </si>
  <si>
    <t>239</t>
  </si>
  <si>
    <t>INSTITUTO MIXTO DE AYUDA SOCIAL – IMAS (INCLUYE RECURSOS PARA ATENDER EL PROGRAMA DE TRANSFERENCIAS MONETARIAS CONDICIONADAS LLAMADO “AVANCEMOS”, PARA LA PERMANENCIA DE ESTUDIANTES DE ESCASOS RECURSOS EN EL SISTEMA EDUCATIVO, SEGÚN ARTÍCULO No. 78 DE LA CONSTITUCIÓN POLÍTICA). Céd Jur : 4-000-042144</t>
  </si>
  <si>
    <t>INSTITUTO MIXTO DE AYUDA SOCIAL - IMAS (INCLUYE RECURSOS PARA ATENDER EL PROGRAMA DE ENTREGA DE CUADERNOS Y ÚTILES A LOS ESTUDIANTES DE ESCASOS RECURSOS, PARA SU PERMANENCIA EN EL SISTEMA EDUCATIVO, ARTÍCULO 78 DE LA CONSTITUCIÓN POLÍTICA). Céd Jur : 4-000-042144</t>
  </si>
  <si>
    <t>241</t>
  </si>
  <si>
    <t>JUNTAS DE EDUCACIÓN Y ADMINISTRATIVAS. (A DISTRIBUIR POR EL MEP, INCLUYE RECURSOS PARA SUFRAGAR GASTOS DE OBLIGACIONES GENERADAS A PARTIR DE SENTENCIAS JUDICIALES, RECLAMOS ADMINISTRATIVOS Y OTRAS RELACIONADAS, DEUDAS POR CONCEPTO DE LA CCSS, ENTRE OTROS). Céd Jur : 2-100-042002</t>
  </si>
  <si>
    <t>JUNTAS DE EDUCACIÓN Y ADMINISTRATIVAS (A DISTRIBUIR POR EL MEP, PARA ATENDER ESTUDIANTES DEL PROGRAMA ALTA DOTACIÓN, DE MÉRITO DEPORTIVO Y ARTÍSTICO). Céd Jur : 2-100-042002</t>
  </si>
  <si>
    <t>INSTITUTO MIXTO DE AYUDA SOCIAL-IMAS. (APORTE DE RECURSOS PARA ATENDER EL GASTO OPERATIVO Y ADMINISTRATIVO DEL IMAS EN LA EJECUCIÓN DEL PROGRAMA DE TRANSFERENCIAS MONETARIAS CONDICIONADAS, LLAMADO "CRECEMOS", DESTINADAS A LA PERMANENCIA EN EL SISTEMA EDUCATIVO DE ESTUDIANTES EN CONDICIÓN DE POBREZA EXTREMA O POBREZA, SEGÚN DECRETO EJECUTIVO 41.569 MEP-MTSS-MDHIS, DEL 27 DE FEBRERO DEL 2019 Y ARTÍCULO No. 78 DE LA CONSTITUCIÓN POLITICA). Céd Jur : 4-000-042144</t>
  </si>
  <si>
    <t>247</t>
  </si>
  <si>
    <t>INSTITUTO MIXTO DE AYUDA SOCIAL (APORTE DE RECURSOS PARA ATENDER EL PAGO DE COMISIONES AL BANCO NACIONAL DE COSTA RICA POR EL DEPÓSITO MENSUAL DEL PROGRAMA DE TRANSFERENCIAS MONETARIAS CONDICIONADAS, LLAMADO "CRECEMOS" PARA ESTUDIANTES, SEGÚN DECRETO EJECUTIVO 41.569 MEP-MTSS-MDHIS DEL 27 DE FEBRERO DEL 2019 Y ARTÍCULO No. 78 DE LA CONSTITUCIÓN POLÍTICA). Céd Jur : 4-000-042144</t>
  </si>
  <si>
    <t>248</t>
  </si>
  <si>
    <t>INSTITUTO MIXTO DE AYUDA SOCIAL (APORTE DE RECURSOS PARA EL PAGO DE INDEMNIZACIONES, ASÍ COMO PARA EL PAGO DE SENTENCIAS POR RECLAMOS ADMINISTRATIVOS QUE PRESENTAN LOS BENEFICIARIOS ANTE EL IMAS O LAS INSTANCIAS JUDICIALES CORRESPONDIENTES, EN LA EJECUCIÓN DEL PROGRAMA DE TRANSFERENCIAS MONETARIAS CONDICIONADAS, LLAMADO "CRECEMOS", SEGÚN DECRETO EJECUTIVO 41.569 MEP-MTSS-MDHIS DEL 27 DE FEBRERO DEL 2019 Y ARTÍCULO No. 78 DE LA CONSTITUCIÓN POLÍTICA). Céd Jur : 4-000-042144</t>
  </si>
  <si>
    <t>249</t>
  </si>
  <si>
    <t>INSTITUTO MIXTO DE AYUDA SOCIAL (APORTE DE RECURSOS PARA FINANCIAR EL PROGRAMA DE TRANSFERENCIAS MONETARIAS CONDICIONADAS LLAMADO "CRECEMOS", A LOS ESTUDIANTES EN CONDICIÓN DE POBREZA O POBREZA EXTREMA, QUE ASISTEN A EDUCACIÓN EN LOS CICLOS DE PRIMERA INFANCIA (PREESCOLAR) Y PRIMARIA, SEGÚN DECRETO EJECUTIVO 41.569 MEP-MTSS-MDHIS DEL 27 DE FEBRERO DEL 2019 Y ARTÍCULO 78 DE LA CONSTITUCIÓN POLÍTICA). Céd Jur : 4-000-042144</t>
  </si>
  <si>
    <t>INDEMNIZACIONES (PARA EL PAGO DE RECLAMOS ADMINISTRATIVOS QUE SURGEN POR LA SUSPENSIÓN DE CLASES PRESENCIALES POR LA PANDEMIA Y LA CONSECUENTE SUSPENSIÓN DE LAS RUTAS DE TRANSPORTE ESTUDIANTIL).</t>
  </si>
  <si>
    <t>JUNTAS DE EDUCACIÓN Y ADMINISTRATIVAS. (A DISTRIBUIR POR EL MEP, PARA EL PROGRAMA DE EQUIPAMIENTO Y MEJORAMIENTO DE COMEDORES ESCOLARES, ARTÍCULO No. 78 DE LA CONSTITUCIÓN POLÍTICA DE COSTA RICA). Céd Jur : 2-100-042002</t>
  </si>
  <si>
    <t>Total 558</t>
  </si>
  <si>
    <t>573</t>
  </si>
  <si>
    <t>01</t>
  </si>
  <si>
    <t>00203</t>
  </si>
  <si>
    <t>DISPONIBILIDAD LABORAL</t>
  </si>
  <si>
    <t>00204</t>
  </si>
  <si>
    <t>COMPENSACIÓN DE VACACIONES</t>
  </si>
  <si>
    <t>JUNTAS DE EDUCACIÓN INST. DE PREESCOLAR Y PRIMARIA Y JUNTAS ADMINISTRATIVAS.
(A DISTRIBUIR POR EL MEP, RECURSOS PARA EL FONDO JUNTAS DE EDUCACIÓN Y ADMINISTRATIVAS OFICIALES, SEGÚN LEY 6746, PARA GASTOS VARIOS Y SEGÚN LOS ARTÍCULOS No. 22, 23 y 24 DEL TÍTULO IV DE LA LEY No.9635 “LEY FORTALECIMIENTO DE LAS FINANZAS PÚBLICAS” DEL 3 DE DICIEMBRE DE 2018 Y EL RTÍCULO No.78 DE LA CONSTITUCIÓN POLÍTICA). Céd-Jur: 2-100-042002</t>
  </si>
  <si>
    <t>JUNTAS DE EDUCACIÓN. (A DISTRIBUIR POR EL MEP A LOS PATRONATOS ESCOLARES DE LAS ESCUELAS DE ATENCIÓN PRIORITARIA O URBANO MARGINALES , PARA LA ADQUISICIÓN DE MATERIAL DIDÁCTICO, ALIMENTACIÓN, MEJORAMIENTO, Y MANTENIMIENTO DE LA INFRAESTRUCTURA EDUCATIVA, SEGÚN LEY No. 7972 DEL 22/12/1999 Y LOS ARTÍCULOS No. 15 y 25 DEL TÍTULO IV DE LA LEY No. 9635 “LEY FORTALECIMIENTO DE LAS FINANZAS PÚBLICAS” DEL 3 DE DICIEMBRE DE 2018). Céd Jur : 2-100-042002</t>
  </si>
  <si>
    <t>JUNTAS DE EDUCACIÓN. (A DISTRIBUIR POR EL MEP PARA GASTOS VARIOS DE LAS JUNTAS DE EDUCACIÓN SEGÚN LOS ARTÍCULOS No. 22, 23 y 24 DEL TÍTULO IV DE LA LEY No. 9635 “LEY FORTALECIMIENTO DE LAS FINANZAS PÚBLICAS” DEL 3 DE DICIEMBRE DE 2018 Y EL ARTÍCULO No. 78 DE LA CONSTITUCIÓN POLÍTICA). Céd Jur : 2-100-042002</t>
  </si>
  <si>
    <t>JUNTAS DE EDUCACIÓN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No. 78 CONSTITUCIÓN POLÍTICA). Céd Jur : 2-100-042002</t>
  </si>
  <si>
    <t>400</t>
  </si>
  <si>
    <t>JUNTAS DE EDUCACIÓN Y JUNTAS ADMINISTRATIVAS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Céd-Jur: 2-100-042002</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</si>
  <si>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CENTRO EDUCATIVO EULOGIO LÓPEZ OBANDO Y CENTRO EDUCATIVO SAN AMBROSIO). Céd Jur : 3-010-045304</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</si>
  <si>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¢41.549.570, CENTRO EDUCATIVO EULOGIO LÓPEZ OBANDO ¢52.255.235 Y CENTRO EDUCATIVO SAN AMBROSIO ¢108.477.150). Céd Jur : 3-010-045304</t>
  </si>
  <si>
    <t>JUNTAS DE EDUCACIÓN (A DISTRIBUIR POR EL MEP, RECURSOS PARA EL FONDO JUNTAS DE EDUCACIÓN Y ADMINISTRATIVAS OFICIALES, SEGÚN LEY 6746, PARA INVERSIÓN EN INFRAESTRUCTURA Y SEGÚN LOS ARTÍCULOS NO. 22, 23 Y 24 DEL TÍTULO IV DE LA LEY NO.9635 “LEY FORTALECIMIENTO DE LAS FINANZAS PÚBLICAS” DEL 3 DE DICIEMBRE DE 2018 Y EL ARTÍCULO NO.78 DE LA CONSTITUCIÓN POLÍTICA).
Céd-Jur: 2-100-042002</t>
  </si>
  <si>
    <t>Total 01</t>
  </si>
  <si>
    <t>02</t>
  </si>
  <si>
    <t>JUNTAS DE EDUCACIÓN Y ADMINISTRATIVAS INST. III CICLO Y EDUCACIÓN DIVERSIFICADA ACADÉMICA.(A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</si>
  <si>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 DE PENSIONES Y JUBILACIONES DEL MAGISTERIO NACIONAL. (COTIZACIÓN ESTATAL DE ACUERDO CON EL ARTÍCULO No. 15 DE LA LEY No.7531 DEL 10/07/1995). Céd Jur : 3-007-117191</t>
  </si>
  <si>
    <t>JUNTAS ADMINISTRATIVAS INST. III CICLO Y EDUCACIÓN DIVERSIFICADA ACADÉMICA. (A DISTRIBUIR POR EL MEP PARA GASTOS VARIOS DE LAS JUNTAS DE EDUCACIÓN SEGÚN LOS ARTÍCULOS No. 22, 23 y 24 DEL TÍTULO IV DE LA LEY No. 9635 “LEY FORTALECIMIENTO DE LAS FINANZAS PÚBLICAS” DEL 3 DE DICIEMBRE DE 2018 Y EL ARTÍCULO No. 78 DE LA CONSTITUCIÓN POLÍTICA). Céd Jur : 2-100-042002</t>
  </si>
  <si>
    <t>JUNTAS ADMINISTRATIVAS INSTITUCIONES DE III CICLO Y EDUCACIÓN DIVERSIFICADA ACADÉMICA. (A DISTRIBUIR POR EL MEP, INCLUYE RECURSOS PARA SUFRAGAR GASTOS DE OBLIGACIONES, DENTRO DE LAS QUE SE DESTACAN: LAS GENERADAS DE SENTENCIAS JUDICIALES U OTRA RELACIONADA, DEUDAS POR CONCEPTO DE SERVICIOS PÚBLICOS E IMPUESTOS, EMERGENCIAS PROVOCADAS POR DESASTRES NATURALES, IMPORTE POR MATRÍCULA NO REPORTADA, SEGÚN ARTÍCULO 78 DE LA CONSTITUCIÓN POLÍTICA). Céd Jur : 2-100-042002</t>
  </si>
  <si>
    <t>220</t>
  </si>
  <si>
    <t>JUNTA ADMINISTRATIVA DEL COLEGIO CIENTÍFICO DE SAN VITO. (PARA GASTOS CORRIENTES DEL COLEGIO CIENTÍFICO SAN VITO, SEGÚN CONVENIO MEP-UNED PARA EL ESTABLECIMIENTO DE COLEGIOS CIENTÍFICOS DE COSTA RICA Y LA LEY No. 7169 DEL 26/06/1990).
Céd-Jur: 3-008-794667</t>
  </si>
  <si>
    <t>221</t>
  </si>
  <si>
    <t>JUNTA ADMINISTRATIVA COLEGIO CIENTÍFICO DE COSTA RICA, SEDE UNIVERSIDAD NACIONAL REGIÓN BRUNCA. (PARA GASTOS DE OPERACIÓN DEL COLEGIO CIENTÍFICO DE PÉREZ ZELEDÓN, SEGÚN LEY No. 7169 DEL 26/06/1990). Céd Jur : 3-008-134912</t>
  </si>
  <si>
    <t>JUNTA ADMINISTRATIVA COLEGIO CIENTÍFICO DE CARTAGO. (PARA GASTOS DE OPERACIÓN, SEGÚN LEY No. 7169 DEL 26/06/1990). Céd Jur : 3-008-110387</t>
  </si>
  <si>
    <t>JUNTA ADMINISTRATIVA DEL COLEGIO CIENTÍFICO DE COSTA RICA EN SAN RAMÓN. (PARA GASTOS DE OPERACIÓN, SEGÚN LEY No. 7169 DEL 26/06/1990). Céd Jur : 3-008-135424</t>
  </si>
  <si>
    <t>JUNTA ADMINISTRATIVA DEL COLEGIO CIENTÍFICO DE SAN CARLOS. (PARA GASTOS DE OPERACIÓN, SEGÚN LEY No. 7169 DEL 26/06/1990). Céd Jur : 3-008-134995</t>
  </si>
  <si>
    <t>JUNTA ADMINISTRATIVA COLEGIO CIENTÍFICO COSTARRICENSE DE SAN PEDRO DE MONTES DE OCA. (PARA GASTOS DE OPERACIÓN, SEGÚN LEY No. 7169 DEL 26/06/1990). Céd Jur : 3-008-113166</t>
  </si>
  <si>
    <t>JUNTA ADMNINISTRATIVA DEL COLEGIO CIENTÍFICO DEL ATLÁNTICO. (PARA GASTOS DE OPERACIÓN, SEGÚN LEY No. 7169 DEL 26/06/1990). Céd Jur : 3-008-325152</t>
  </si>
  <si>
    <t>227</t>
  </si>
  <si>
    <t>JUNTA ADMINISTRATIVA DEL COLEGIO HUMANÍSTICO COSTARRICENSE. (PARA GASTOS DE OPERACIÓN DEL COLEGIO HUMANÍSTICO COSTARRICENSE, SEGÚN DECRETO 26436-MEP DEL 16/10/1997 Y CONVENIO MEP-UNA DE 2002). Céd Jur : 3-008-218709</t>
  </si>
  <si>
    <t>JUNTA ADMINISTRATIVA DEL COLEGIO HUMANÍSTICO SEDE COTO, PASO CANOAS, CORREDORES DE PUNTARENAS. (PARA GASTOS DE OPERACIÓN SEGÚN CONVENIO UNA-MEP DEL 10/01/2005 REFRENDADO POR LA CONTRALORÍA GENERAL DE LA REPÚBLICA EL 02/03/2005). Céd Jur : 3-008-373331</t>
  </si>
  <si>
    <t>229</t>
  </si>
  <si>
    <t>JUNTA ADMINISTRATIVA DEL COLEGIO CIENTÍFICO DE GUANACASTE. (PARA GASTOS DE OPERACIÓN, SEGÚN LEY No. 7169 DEL 26/06/1990). Céd Jur : 3-008-137531</t>
  </si>
  <si>
    <t>JUNTA ADMINISTRATIVA COLEGIO CIENTÍFICO COSTARRICENSE DE PUNTARENAS. (PARA GASTOS DE OPERACIÓN, SEGÚN LEY No. 7169 DEL 26/06/1990). Céd Jur : 3-008-396075</t>
  </si>
  <si>
    <t>231</t>
  </si>
  <si>
    <t>JUNTA ADMINISTRATIVA DEL COLEGIO CIENTÍFICO DE ALAJUELA. (PARA GASTOS DE OPERACIÓN, SEGÚN LEY No. 7169 DEL 26/06/1990). Céd Jur : 3-008-473413</t>
  </si>
  <si>
    <t>JUNTA ADMINISTRATIVA DEL COLEGIO HUMANÍSTICO DE SARAPIQUÍ (PARA GASTOS DE OPERACIÓN DEL COLEGIO HUMANISTICO DE SARAPIQUÍ, SEGÚN CONVENIO UNA-MEP DEL 29/07/2016). Céd Jur : 3-008-732584</t>
  </si>
  <si>
    <t>JUNTA ADMINISTRATIVA DEL COLEGIO HUMANÍSTICO COSTARRICENSE, CAMPUS NICOYA, GUANACASTE. (PARA GASTOS DE OPERACIÓN DEL COLEGIO HUMANÍSTICO DE GUANACASTE, SEGÚN CONVENIO UNA-MEP DEL 29/07/2016). Céd Jur : 3-008-734127</t>
  </si>
  <si>
    <t>236</t>
  </si>
  <si>
    <t>UNIVERSIDAD DE COSTA RICA (PARA LA ADMINISTRACIÓN DE LOS FONDOS DE LA LEY No. 8152 DEL 14/11/2001, PUBLICADA EN LA GACETA No. 232 DEL 03/12/2001, PARA EL PROGRAMA OLIMPIADA DE MATEMÁTICA, SEGÚN “CONVENIO DE COOPERACIÓN ENTRE EL MINISTERIO DE EDUCACIÓN PÚBLICA Y LA UNIVERSIDAD DE COSTA RICA”, PARA LA EJECUCIÓN DEL PROGRAMA DE OLIMPIADAS COSTARRICENSE DE MATEMÁTIACS (OLCOMA), FIRMADO EL 1/07/2017 Y APROBADO POR LA ASESORÍA JURÍDICA DEL MEP EL 01/12/2017). Céd Jur : 4-000-042149</t>
  </si>
  <si>
    <t>JUNTAS ADMINISTRATIVAS Y JUNTAS DE EDUCACIÓN INSTITUCIONES DE III CICLO Y EDUCACIÓN DIVERSIFICADA ACADÉMICA(A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Céd-Jur: 2-100-042002</t>
  </si>
  <si>
    <t>HOSPICIO DE HUÉRFANOS DE CARTAGO Y COVAO. (PARA EL SERVICIO DE COMEDOR DEL LICEO EXPERIMENTAL BILINGÜE JOSÉ FIGUERES FERRER,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DEL 17/03/2009). Céd Jur : 3-007-045755</t>
  </si>
  <si>
    <t>TEMPORALIDADES DE LA DIÓCESIS DE TILARÁN. (INCLUYE RECURSOS PARA EL RECONOCIMIENTO DE ESTÍMULO ESTATAL, SEGÚN DECRETO EJECUTIVO 33550 DEL 15/12/2006, "REGLAMENTO DEL OTORGAMIENTO DE ESTÍMULOS A LA INICIATIVA PRIVADA EN MATERIA DE EDUCACIÓN POR PAR TE DEL MINISTERIO DE EDUCACIÓN PÚBLICA" Y CONTRATO DE OTORGAMIENTO DE FECHA 19/06/2019, SUSCRITO POR LA SEÑORA MINISTRA DE EDUCACIÓN PÚBLICA Y EL REPRESENTANTE LEGAL DE TEMPORALIDADES DE LA DIÓCESIS DE TILARÁN, PARA LAS SIGUIENTES INSTITUCIONES: INSTITUTO EDUCATIVO SAN JORGE, CENTRO EDUCATIVO EULOGIO LÓPEZ OBANDO, CENTRO EDUCATIVO SAN DANIEL COMBINI Y CENTRO EDUCATIVO SAN AMBROSIO).Céd Jur : 3-010-045304</t>
  </si>
  <si>
    <t>TEMPORALIDADES DE LA DIÓCESIS DE TILARÁN. (INCLUYE RECURSOS PARA EL RECONOCIMIENTO DE ESTÍMULO ESTATAL, SEGÚN DECRETO EJECUTIVO 33550 DEL 15/12/2006, “REGLAMENTO DEL OTORGAMIENTO DE ESTÍMULOS A LA INICIATIVA PRIVADA EN MATERIA DE EDUCACIÓN POR PARTE DEL MINISTERIO DE EDUCACIÓN PÚBLICA” Y CONTRATO DE OTORGAMIENTO DE FECHA 19/06/2019, SUSCRITO POR LA SEÑORA MINISTRA DE EDUCACIÓN PÚBLICA Y EL REPRESENTANTE LEGAL DE TEMPORALIDADES DE LA DIÓCESIS DE TILARÁN, PARA LAS SIGUIENTES INSTITUCIONES: INSTITUTO EDUCATIVO SAN JORGE ¢32.053.632, CENTRO EDUCATIVO EULOGIO LÓPEZ OBANDO ¢42.070.292, CENTRO EDUCATIVO SAN DANIEL COMBINI ¢27.156.886 Y CENTRO EDUCATIVO SAN AMBROSIO ¢182.631.806). Céd Jur : 3-010-045304</t>
  </si>
  <si>
    <t>JUNTAS DE EDUCACIÓN Y ADMINISTRATIVAS INST. III CICLO Y EDUCACIÓN DIVERSIFICADA ACADÉMICA. (A DISTRIBUIR POR EL MEP, RECURSOS PARA EL FONDO JUNTAS DE EDUCACIÓN Y ADMINISTRATIVAS OFICIALES, SEGÚN LEY 6746, PARA INVERSIÓN EN INFRAESTRUCTURA –INSTALACIONES COMPLEMENTARIAS- Y SEGÚN LOS ARTÍCULOS No. 22, 23 y 24 DEL TÍTULO IV DE LA LEY No.9635 “ LEY FORTALECIMIENTO DE LAS FINANZAS PÚBLICAS” DEL 3 DE DICIEMBRE DE 2018 Y EL ARTÍCULO No.78 DE LA CONSTITUCIÓN POLÍTICA). Céd-Jur: 2-100-042002</t>
  </si>
  <si>
    <t>Total 02</t>
  </si>
  <si>
    <t>03</t>
  </si>
  <si>
    <t>JUNTAS ADMINISTRATIVAS INST. III CICLO Y EDUCACIÓN DIVERSIFICADA TÉCNICA.(A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</si>
  <si>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ADMINISTRATIVAS INST III CICLO Y EDUCACIÓN DIVERSIFICADA TÉCNICA (A DISTRIBUIR POR EL MEP, PARA ATENDER LAS NECESIDADES QUE SURJAN DE LOS PLANES DE DESARROLLO RURAL EN MATERIA DE EDUCACIÓN TÉCNICA, ASÍ COMO A LA ATENCIÓN DE PROYECTOS DIRIGIDOS A MEJORAR LAS CONDICIONES EDUCATIVAS, DE ACUERDO CON EL ARTÍCULO No. 37 INCISO A) DE LA LEY No.9036 DEL 11/05/2012 Y LOS ARTÍCULOS No. 15 y 25 DEL TÍTULO IV DE LA LEY No. 9635 “LEY FORTALECIMIENTO DE LAS FINANZAS PÚBLICAS” DEL 3 DE DICIEMBRE DE 2018). Céd Jur : 2-100-042002</t>
  </si>
  <si>
    <t>JUNTAS ADMINISTRATIVAS INST III CICLO Y EDUCACIÓN DIVERSIFICADA TÉCNICA. (A DISTRIBUIR POR EL MEP PARA GASTOS VARIOS DE LAS JUNTAS DE EDUCACIÓN SEGÚN LOS ARTÍCULOS No. 22, 23 y 24 DEL TÍTULO IV DE LA LEY No. 9635 “LEY FORTALECIMIENTO DE LAS FINANZAS PÚBLICAS” DEL 3 DE DICIEMBRE DE 2018 Y EL ARTÍCULO No. 78 DE LA CONSTITUCIÓN POLÍTICA). Céd Jur : 2-100-042002</t>
  </si>
  <si>
    <t>215</t>
  </si>
  <si>
    <t>JUNTAS ADMINISTRATIVAS INSTITUCIONES DE III CICLO Y EDUCACIÓN DIVERSIFICADA TÉCNICA.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 2-100-042002</t>
  </si>
  <si>
    <t>ASOCIACIÓN HOGAR Y CULTURA. DESARROLLO DE CURSOS DE LA ESCUELA DE CAPACITACIÓN DE LA MUJER SEGÚN ARTÍCULO No. 80 DE LA CONSTITUCIÓN POLÍTICA).
Céd-Jur: 3-002-066050</t>
  </si>
  <si>
    <t>HOSPICIO DE HUÉRFANOS DE CARTAGO Y COVAO. (PARA EL SERVICIO DE COMEDOR DEL COLEGIO VOCACIONAL DE ARTES Y OFICIOS DE CARTAGO DIURNO, SEGÚN DECRETO No. 33550-MEP DEL 15/12/2006 “REGLAMENTO DEL OTORGAMIENTO DE ESTÍMULOS A LA INICIATIVA PRIVADA EN MATERIA DE EDUCACIÓN POR PARTE DEL MINISTERIO DE EDUCACIÓN PÚBLICA”). Céd Jur : 3-007-045755</t>
  </si>
  <si>
    <t>HOSPICIO DE HUÉRFANOS DE CARTAGO Y COVAO. (PARA GASTOS DE OPERACIÓN JUNTA ADMINISTRATIVA COLEGIO VOCACIONAL DE ARTES Y OFICIOS DE CARTAGO-COVAO, SEGÚN LEY No. 4609 DEL 08/08/1970). Céd Jur : 3-007-045755</t>
  </si>
  <si>
    <t>CIUDAD DE LOS NIÑOS. (RECURSOS PARA CUBRIR SALARIOS DEL DIRECTOR, PERSONAL DOCENTE Y ADMINISTRATIVO DOCENTE, SEGÚN EL ARTÍCULO No. 16 DE LA LEY No. 7157 DEL 19/06/1990). Céd Jur : 3-007-112502</t>
  </si>
  <si>
    <t>INSTITUTO AGROPECUARIO COSTARRICENSE SOCIEDAD ANÓNIMA (SEGÚN LEY No.6238 DEL 02/05/1978, INCLUYE RECURSOS PARA LA EDUCACIÓN PARAUNIVERSITARIA). Céd Jur : 3-101-007178</t>
  </si>
  <si>
    <t>JUNTAS ADMINISTRATIVAS INS III CICLO Y EDUC DIVERSIFICADA TÉCNICA. (A DISTRIBUIR POR EL MEP PARA GASTOS VARIOS, SEGÚN LEY No. 7372 DEL 22/11/1993 Y SU REGLAMENTO Y LOS ARTÍCULOS No. 15 y 25 DEL TÍTULO IV DE LA LEY No. 9635 “LEY FORTALECIMIENTO DE LAS FINANZAS PÚBLICAS” DEL 3 DE DICIEMBRE DE 2018). Céd Jur : 2-100-042002</t>
  </si>
  <si>
    <t>JUNTAS ADMINISTRATIVAS ((A DISTRIBUIR POR EL MEP, RECURSOS PARA EL FONDO JUNTAS DE EDUCACIÓN Y ADMINISTRATIVAS OFICIALES, SEGÚN LEY 6746, PARA INVERSIÓN EN INFRAESTRUCTURA Y SEGÚN LOS ARTÍCULOS NO. 22, 23 Y 24 DEL TÍTULO IV DE LA LEY NO.9635 “LEY FORTALECIMIENTO DE LAS FINANZAS PÚBLICAS” DEL 3 DE DICIEMBRE DE 2018 Y EL ARTÍCULO NO.78 DE LA CONSTITUCIÓN POLÍTICA).
Céd-Jur: 2-100-042002)</t>
  </si>
  <si>
    <t>70301</t>
  </si>
  <si>
    <t>250</t>
  </si>
  <si>
    <t>ASOCIACIÓN ORATORIOS SALESIANOS DON BOSCO. (INCLUYE RECURSOS PARA GASTOS VARIOS DEL COLEGIO TÉCNICO DON BOSCO, SEGÚN LEY 7372 DEL 22/11/1993 Y SU REGLAMENTO). Céd-Jur: 3-002-051528</t>
  </si>
  <si>
    <t>252</t>
  </si>
  <si>
    <t>HOSPICIO DE HUÉRFANOS DE CARTAGO Y COVAO. (RECURSOS PARA GASTOS VARIOS DEL COLEGIO VOCACIONAL DE ARTES Y OFICIOS DE CARTAGO, SEGÚN LEY 7372 DEL 22/11/1993 Y SU REGLAMENTO). Céd-Jur: 3-007-045755</t>
  </si>
  <si>
    <t>70399</t>
  </si>
  <si>
    <t>INSTITUTO AGROPECUARIO COSTARRICENSE S.A.(RECURSOS PARA GASTOS VARIOS DEL COLEGIO AGROPECUARIO DE SAN CARLOS SEGÚN LEY 7372 DEL 22/11/1993 Y SU REGLAMENTO)
Céd-Jur: 3-101-007178</t>
  </si>
  <si>
    <t>Total 03</t>
  </si>
  <si>
    <t>04</t>
  </si>
  <si>
    <t>201</t>
  </si>
  <si>
    <t>JUNTAS ADMINISTRATIVAS ENSEÑANZA ESPECIAL Y JUNTAS DE EDUCACIÓN Y ADMINISTRATIVAS. (A DISTRIBUIR POR EL MEP PARA EL FINANCIAMIENTO Y DESARROLLO DE EQUIPOS DE APOYO PARA LA FORMACIÓN DE ESTUDIANTES CON DISCAPACIDAD MATRICULADOS EN III Y IV CICLO DE LA EDUCACIÓN REGULAR Y LOS SERVICIOS DE III Y IV CICLO DE LA EDUCACIÓN ESPECIAL, SEGÚN LEY No. 7972 Y SUS REFORMAS Y LOS ARTÍCULOS No. 15 y 25 DEL TÍTULO IV DE LA LEY No. 9635 “LEY FORTALECIMIENTO DE LAS FINANZAS PÚBLICAS” DEL 3 DE DICIEMBRE DE 2018). Céd Jur : 2-100-042002</t>
  </si>
  <si>
    <t>JUNTAS ADMINISTRATIVAS ENSEÑANZA ESPECIAL Y JUNTAS DE EDUCACIÓN AULAS INTEGRADAS.(A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</si>
  <si>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 ADMINISTRATIVA CENTRO NACIONAL DE EDUCACIÓN ESPECIAL FERNANDO CENTENO GUELL, GUADALUPE DE GOICOECHEA. (PARA GASTOS DE OPERACIÓN , SEGÚN LEY No. 7600 DEL 02/05/1996). Céd Jur : 3-008-051010</t>
  </si>
  <si>
    <t>JUNTAS ADMINISTRATIVAS ENSEÑANZA ESPECIAL Y JUNTAS DE EDUCACIÓN AULAS INTEGRADAS. (A DISTRIBUIR POR EL MEP PARA GASTOS VARIOS DE LAS JUNTAS DE EDUCACIÓN SEGÚN LOS ARTÍCULOS No. 22, 23 y 24 DEL TÍTULO IV DE LA LEY No. 9635 “LEY FORTALECIMIENTO DE LAS FINANZAS PÚBLICAS” DEL 3 DE DICIEMBRE DE 2018 Y EL ARTÍCULO No. 78 DE LA CONSTITUCIÓN POLÍTICA). Céd Jur : 2-100-042002</t>
  </si>
  <si>
    <t>JUNTA ADMINISTRATIVA DEL INSTITUTO DE REHABILITACIÓN Y FORMACIÓN HELLEN KELLER. (PARA GASTOS DE OPERACIÓN, SEGÚN LEY No. 7600 DEL 02/05/1995, INCLUYE RECURSOS PARA EL PAGO DE VIÁTICOS, MANTENIMIENTO DE EDIFICIO Y EQUIPO Y MATERIALES Y SUMINISTROS). Céd Jur : 3-008-084705</t>
  </si>
  <si>
    <t>JUNTAS DE EDUCACIÓN Y ADMINISTRATIVAS. (A DISTRIBUIR POR EL MEP, PARA EL PROGRAMA DE INTEGRACIÓN, SEGÚN LEY No. 7600 DEL 02/05/1996). Céd Jur : 2-100-042002</t>
  </si>
  <si>
    <t>213</t>
  </si>
  <si>
    <t>JUNTAS DE EDUCACIÓN Y ADMINISTRATIVAS. (A DISTRIBUIR POR EL MEP, INCLUYE RECURSOS PARA SUFRAGAR GASTOS DE OBLIGACIONES GENERADAS POR SENTENCIAS JUDICIALES, DEUDAS POR CONCEPTO DE SERVICIOS PÚBLICOS E IMPUESTOS, EMERGENCIAS POR DESASTRES NATURALES, IMPORTE POR MATRÍCULA NO REPORTADA ENTRE OTROS, SEGÚN ARTÍCULO No. 78 DE LA CONSTITUCIÓN POLÍTICA). Céd Jur : 2-100-042002</t>
  </si>
  <si>
    <t>214</t>
  </si>
  <si>
    <t>CENTRO DE APOYO EN PEDAGOGIA HOSPITALARIA HOSPITAL NACIONAL DE NIÑOS, DR. CARLOS SAENZ HERRERA-(CEAP). (INCLUYE RECURSOS PARA EL PAGO DE VIÁTICOS A LOS DOCENTES ITINERANTES DEL CEAPH. APROBADO POR EL CONSEJO SUPERIOR DE EDUCACIÓN MEDIANTE ACUERDO 05-26-2013). Céd Jur : 3-008-075789</t>
  </si>
  <si>
    <t>ASOCIACIÓN DEPORTIVA COMITE PARALÍMPICO INTEGRAL. (RECURSOS PARA PROMOVER LA COMPETICIÓN DEPORTIVA DE PERSONAS CON DISCAPACIDAD EN EVENTOS OLÍMPICOS Y PARALÍMPICOS NACIONALES E INTERNACIONALES, SEGÚN EL ARTÍCULO No. 16 DE LA LEY No. 8283 DEL 28/05/2002 Y LOS ARTÍCULOS No. 15 y 25 DEL TÍTULO IV DE LA LEY No. 9635 “LEY FORTALECIMIENTO DE LAS FINANZAS PÚBLICAS” DEL 3 DE DICIEMBRE DE 2018). Céd Jur : 3-002-374546</t>
  </si>
  <si>
    <t>ASOCIACIÓN OLIMPIADAS ESPECIALES. (RECURSOS PARA PROMOVER LA COMPETICIÓN DEPORTIVA DE PERSONAS CON DISCAPACIDAD EN EVENTOS OLÍMPICOS Y PARALÍMPICOS NACIONALES E INTERNACIONALES, SEGÚN EL ARTÍCULO No. 16 DE LA LEY No. 8283 DEL 28/05/2002 Y SEGÚN ARTÍCULOS No. 15 y 25 DEL TÍTULO IV DE LA LEY No. 9635 “LEY FORTALECIMIENTO DE LAS FINANZAS PÚBLICAS” DEL 3 DE DICIEMBRE DE 2018). Céd Jur : 3-002-290358</t>
  </si>
  <si>
    <t>JUNTAS DE EDUCACIÓN Y ADMINISTRATIVAS. (A DISTRIBUIR POR EL MEP, SEGÚN ARTÍCULO No. 14 DE LA LEY 8283 DEL 28/05/2002 PARA DESARROLLAR EL III Y IV CICLO DE LA EDUCACIÓN ESPECIAL Y DESARROLLO DE EQUIPOS DE APOYO PARA LA FORMACIÓN DE ESTUDIANTES CON DISCAPACIDAD MATRICULADOS EN EL SISTEMA EDUCATIVO REGULAR Y LOS ARTÍCULOS No. 15 y 25 DEL TÍTULO IV DE LA LEY No. 9635 “LEY FORTALECIMIENTO DE LAS FINANZAS PÚBLICAS” DEL 3 DE DICIEMBRE DE 2018). Céd Jur : 2-100-042002</t>
  </si>
  <si>
    <t>Total 04</t>
  </si>
  <si>
    <t>05</t>
  </si>
  <si>
    <t>JUNTAS DE EDUCACIÓN Y ADMINISTRATIVAS ESCUELAS Y COLEGIOS NOCTURNOS, CINDEAS E IPEC.(A DISTRIBUIR POR EL MEP, RECURSOS PARA EL FONDO JUNTAS DE EDUCACIÓN Y ADMINISTRATIVAS OFICIALES, SEGÚN LEY 6746, PARA GASTOS VARIOS Y SEGÚN LOS ARTÍCULOS No. 22, 23 y 24 DEL TÍTULO IV DE LA LEY No.9635 “ LEY FORTALECIMIENTO DE LAS FINANZAS PÚBLICAS” DEL 3 DE DICIEMBRE DE 2018 Y EL ARTÍCULO No.78 DE LA CONSTITUCIÓN POLÍTICA). Céd-Jur: 2-100-042002</t>
  </si>
  <si>
    <t>JUNTAS DE EDUCACIÓN Y ADMINISTRATIVAS ESCUELAS Y COLEGIOS NOCTURNOS, CINDEAS E IPEC. (A DISTRIBUIR POR EL MEP PARA GASTOS VARIOS DE LAS JUNTAS DE EDUCACIÓN SEGÚN LOS ARTÍCULOS No. 22, 23 y 24 DEL TÍTULO IV DE LA LEY No. 9635 “LEY FORTALECIMIENTO DE LAS FINANZAS PÚBLICAS” DEL 3 DE DICIEMBRE DE 2018 Y EL ARTÍCULO No. 78 DE LA CONSTITUCIÓN POLÍTICA). Céd Jur : 2-100-042002</t>
  </si>
  <si>
    <t>JUNTAS DE EDUCACIÓN Y ADMINISTRATIVAS ESCUELAS Y COLEGIOS NOCTURNOS CINDEAS E IPEC.  (A DISTRIBUIR POR EL MEP, INCLUYE RECURSOS PARA SUFRAGAR GASTOS DE OBLIGACIONES GENERADAS A PARTIR DE SENTENCIAS JUDICIALES U OTRA RELACIONADA, DEUDAS POR CONCEPTO DE SERVICIOS PÚBLICOS E IMPUESTOS, EMERGENCIAS PROVOCADAS POR DESASTRES NATURALES, IMPORTE POR MATRÍCULA NO REPORTADA, PARA GASTOS DE OPERACIÓN, ENTRE OTROS, ART. No. 78 DE LA CONSTITUCIÓN POLÍTICA). Céd Jur : 2-100-042002</t>
  </si>
  <si>
    <t>HOSPICIO DE HUÉRFANOS DE CARTAGO Y COVAO. (PARA EL SERVICIO DE COMEDOR DEL COLEGIO VOCACIONAL DE ARTES Y OFICIOS DE CARTAGO NOCTURNO, SEGÚN DECRETO No. 33550-MEP DEL 15/12/2006 “REGLAMENTO DEL OTORGAMIENTO DE ESTÍMULOS A LA INICIATIVA PRIVADA EN MATERIA DE EDUCACIÓN POR PARTE DEL MINISTERIO DE EDUCACIÓN PÚBLICA” Y CONTRATO DE OTORGAMIENTO DE ESTÍMULO A LA INICIATIVA PRIVADA EN MATERIA DE EDUCACIÓN POR PARTE DEL MINISTERIO DE EDUCACIÓN PÚBLICA). Céd Jur : 3-007-045755</t>
  </si>
  <si>
    <t>Total 05</t>
  </si>
  <si>
    <t>Total 573</t>
  </si>
  <si>
    <t>Total general</t>
  </si>
  <si>
    <t>060</t>
  </si>
  <si>
    <t>TÍTULO 210: MINISTERIO DE EDUCACIÓN PÚBLICA - LIQUIDACIÓN POR PARTIDA PRESUPUESTARIA, FUENTE INTERNA Y EXTERNA (SIN UNIVERSIDADES)</t>
  </si>
  <si>
    <t>TÍTULO 210: MINISTERIO DE EDUCACIÓN PÚBLICA - LIQUIDACIÓN POR SUBPARTIDA PRESUPUESTARIA, FUENTE INTERNA Y EXTERNA (SIN UNIVERSIDADES)</t>
  </si>
  <si>
    <t>Total 00101</t>
  </si>
  <si>
    <t>Total 00103</t>
  </si>
  <si>
    <t>Total 00105</t>
  </si>
  <si>
    <t>Total 00201</t>
  </si>
  <si>
    <t>Total 00203</t>
  </si>
  <si>
    <t>Total 00204</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</si>
  <si>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</si>
  <si>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</si>
  <si>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</si>
  <si>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</si>
  <si>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</si>
  <si>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</si>
  <si>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</si>
  <si>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</si>
  <si>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</si>
  <si>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</si>
  <si>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</si>
  <si>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</si>
  <si>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</si>
  <si>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</si>
  <si>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</si>
  <si>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10199</t>
  </si>
  <si>
    <t>Total 10201</t>
  </si>
  <si>
    <t>Total 10202</t>
  </si>
  <si>
    <t>Total 10203</t>
  </si>
  <si>
    <t>Total 10204</t>
  </si>
  <si>
    <t>Total 10299</t>
  </si>
  <si>
    <t>Total 10301</t>
  </si>
  <si>
    <t>Total 10302</t>
  </si>
  <si>
    <t>Total 10303</t>
  </si>
  <si>
    <t>Total 10304</t>
  </si>
  <si>
    <t>Total 10307</t>
  </si>
  <si>
    <t>Total 10401</t>
  </si>
  <si>
    <t>Total 10403</t>
  </si>
  <si>
    <t>Total 10404</t>
  </si>
  <si>
    <t>Total 10405</t>
  </si>
  <si>
    <t>Total 10406</t>
  </si>
  <si>
    <t>Total 10499</t>
  </si>
  <si>
    <t>Total 10501</t>
  </si>
  <si>
    <t>Total 10502</t>
  </si>
  <si>
    <t>Total 10503</t>
  </si>
  <si>
    <t>Total 10504</t>
  </si>
  <si>
    <t>Total 10601</t>
  </si>
  <si>
    <t>Total 10701</t>
  </si>
  <si>
    <t>Total 10702</t>
  </si>
  <si>
    <t>Total 10801</t>
  </si>
  <si>
    <t>Total 10804</t>
  </si>
  <si>
    <t>Total 10805</t>
  </si>
  <si>
    <t>Total 10806</t>
  </si>
  <si>
    <t>Total 10807</t>
  </si>
  <si>
    <t>Total 10808</t>
  </si>
  <si>
    <t>Total 10899</t>
  </si>
  <si>
    <t>Total 10999</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</si>
  <si>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</si>
  <si>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</si>
  <si>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</si>
  <si>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</si>
  <si>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</si>
  <si>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</si>
  <si>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</si>
  <si>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</si>
  <si>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</si>
  <si>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</si>
  <si>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</si>
  <si>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</si>
  <si>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</si>
  <si>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</si>
  <si>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</si>
  <si>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</si>
  <si>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</si>
  <si>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</si>
  <si>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</si>
  <si>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</si>
  <si>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</si>
  <si>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</si>
  <si>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</si>
  <si>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</si>
  <si>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</si>
  <si>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</si>
  <si>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</si>
  <si>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</si>
  <si>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</si>
  <si>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</si>
  <si>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</si>
  <si>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</si>
  <si>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</si>
  <si>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50207</t>
  </si>
  <si>
    <t>Total 50299</t>
  </si>
  <si>
    <t>Total 59903</t>
  </si>
  <si>
    <t>Total 60102</t>
  </si>
  <si>
    <t>Total 60103</t>
  </si>
  <si>
    <t>Total 60299</t>
  </si>
  <si>
    <t>Total 60301</t>
  </si>
  <si>
    <t>Total 60399</t>
  </si>
  <si>
    <t>Total 60401</t>
  </si>
  <si>
    <t>Total 60402</t>
  </si>
  <si>
    <t>Total 60404</t>
  </si>
  <si>
    <t>Total 60601</t>
  </si>
  <si>
    <t>Total 60602</t>
  </si>
  <si>
    <t>Total 60701</t>
  </si>
  <si>
    <t>Total 60702</t>
  </si>
  <si>
    <t>Total 70103</t>
  </si>
  <si>
    <t>Total 70301</t>
  </si>
  <si>
    <t>Total 70302</t>
  </si>
  <si>
    <t>Total 70399</t>
  </si>
  <si>
    <t>INCLUYE LAS MODIFICACIONES PRESUPUESTARIAS</t>
  </si>
  <si>
    <t xml:space="preserve">INCLUYE LAS MODIFICACIONES PRESUPUESTARIAS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</si>
</sst>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00B0F0"/>
        <bgColor indexed="64"/>
      </patternFill>
    </fill>
    <fill>
      <patternFill patternType="solid">
        <fgColor theme="5" tint="0.39994506668294322"/>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0" fontId="2" fillId="0" borderId="0" xfId="0" applyFont="1"/>
    <xf numFmtId="49" fontId="0" fillId="0" borderId="0" xfId="0" applyNumberFormat="1"/>
    <xf numFmtId="43" fontId="0" fillId="0" borderId="0" xfId="0" applyNumberFormat="1"/>
    <xf numFmtId="43" fontId="1" fillId="0" borderId="0" xfId="3" applyFont="1"/>
    <xf numFmtId="10" fontId="0" fillId="0" borderId="0" xfId="2" applyNumberFormat="1" applyFont="1"/>
    <xf numFmtId="43" fontId="0" fillId="0" borderId="0" xfId="3" applyFont="1"/>
    <xf numFmtId="43" fontId="1" fillId="0" borderId="0" xfId="3" applyFont="1" applyFill="1" applyBorder="1" applyAlignment="1"/>
    <xf numFmtId="10" fontId="0" fillId="0" borderId="0" xfId="2"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43" fontId="2" fillId="2" borderId="2" xfId="3"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10" fontId="2" fillId="2" borderId="3" xfId="2" applyNumberFormat="1" applyFont="1" applyFill="1" applyBorder="1" applyAlignment="1">
      <alignment horizontal="center" vertical="center" wrapText="1"/>
    </xf>
    <xf numFmtId="0" fontId="0" fillId="0" borderId="0" xfId="0" applyAlignment="1">
      <alignment horizontal="center" wrapText="1"/>
    </xf>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43" fontId="0" fillId="0" borderId="5" xfId="1" applyFont="1" applyBorder="1" applyAlignment="1">
      <alignment horizontal="justify" vertical="center" wrapText="1"/>
    </xf>
    <xf numFmtId="4" fontId="0" fillId="0" borderId="5" xfId="0" applyNumberFormat="1" applyBorder="1" applyAlignment="1">
      <alignment vertical="center"/>
    </xf>
    <xf numFmtId="10" fontId="0" fillId="0" borderId="5" xfId="0" applyNumberFormat="1" applyBorder="1" applyAlignment="1">
      <alignment vertical="center"/>
    </xf>
    <xf numFmtId="10" fontId="0" fillId="0" borderId="6" xfId="0" applyNumberFormat="1" applyBorder="1" applyAlignment="1">
      <alignment vertical="center"/>
    </xf>
    <xf numFmtId="49" fontId="2" fillId="3" borderId="4" xfId="0" applyNumberFormat="1" applyFont="1" applyFill="1" applyBorder="1" applyAlignment="1">
      <alignment vertical="center"/>
    </xf>
    <xf numFmtId="49" fontId="2" fillId="3" borderId="5" xfId="0" applyNumberFormat="1" applyFont="1" applyFill="1" applyBorder="1" applyAlignment="1">
      <alignment vertical="center"/>
    </xf>
    <xf numFmtId="0" fontId="2" fillId="3" borderId="5" xfId="0" applyFont="1" applyFill="1" applyBorder="1" applyAlignment="1">
      <alignment vertical="center"/>
    </xf>
    <xf numFmtId="43" fontId="2" fillId="3" borderId="5" xfId="1" applyFont="1" applyFill="1" applyBorder="1" applyAlignment="1">
      <alignment vertical="center"/>
    </xf>
    <xf numFmtId="4" fontId="2" fillId="3" borderId="5" xfId="0" applyNumberFormat="1" applyFont="1" applyFill="1" applyBorder="1" applyAlignment="1">
      <alignment vertical="center"/>
    </xf>
    <xf numFmtId="10" fontId="2" fillId="3" borderId="5" xfId="0" applyNumberFormat="1" applyFont="1" applyFill="1" applyBorder="1" applyAlignment="1">
      <alignment vertical="center"/>
    </xf>
    <xf numFmtId="10" fontId="2" fillId="3" borderId="6" xfId="0" applyNumberFormat="1" applyFont="1" applyFill="1" applyBorder="1" applyAlignment="1">
      <alignment vertical="center"/>
    </xf>
    <xf numFmtId="49" fontId="2" fillId="3" borderId="7" xfId="0" applyNumberFormat="1" applyFont="1" applyFill="1" applyBorder="1" applyAlignment="1">
      <alignment vertical="center"/>
    </xf>
    <xf numFmtId="49" fontId="2" fillId="3" borderId="8" xfId="0" applyNumberFormat="1" applyFont="1" applyFill="1" applyBorder="1" applyAlignment="1">
      <alignment vertical="center"/>
    </xf>
    <xf numFmtId="0" fontId="2" fillId="3" borderId="8" xfId="0" applyFont="1" applyFill="1" applyBorder="1" applyAlignment="1">
      <alignment vertical="center"/>
    </xf>
    <xf numFmtId="43" fontId="2" fillId="3" borderId="8" xfId="1" applyFont="1" applyFill="1" applyBorder="1" applyAlignment="1">
      <alignment vertical="center"/>
    </xf>
    <xf numFmtId="4" fontId="2" fillId="3" borderId="8" xfId="0" applyNumberFormat="1" applyFont="1" applyFill="1" applyBorder="1" applyAlignment="1">
      <alignment vertical="center"/>
    </xf>
    <xf numFmtId="10" fontId="2" fillId="3" borderId="8" xfId="0" applyNumberFormat="1" applyFont="1" applyFill="1" applyBorder="1" applyAlignment="1">
      <alignment vertical="center"/>
    </xf>
    <xf numFmtId="10" fontId="2" fillId="3" borderId="9"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43" fontId="0" fillId="0" borderId="0" xfId="1" applyFont="1"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43" fontId="0" fillId="0" borderId="0" xfId="1" applyFont="1"/>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Comma" xfId="1" builtinId="3"/>
    <cellStyle name="Millares 2" xf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 xmlns:a16="http://schemas.microsoft.com/office/drawing/2014/main" id="{5D9E0E9D-F4EB-45CF-9E0F-0399F9093CEE}"/>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739</xdr:row>
      <xdr:rowOff>0</xdr:rowOff>
    </xdr:from>
    <xdr:to>
      <xdr:col>13</xdr:col>
      <xdr:colOff>515457</xdr:colOff>
      <xdr:row>756</xdr:row>
      <xdr:rowOff>11076</xdr:rowOff>
    </xdr:to>
    <xdr:sp macro="" textlink="">
      <xdr:nvSpPr>
        <xdr:cNvPr id="3" name="CuadroTexto 2">
          <a:extLst>
            <a:ext uri="{FF2B5EF4-FFF2-40B4-BE49-F238E27FC236}">
              <a16:creationId xmlns="" xmlns:a16="http://schemas.microsoft.com/office/drawing/2014/main" id="{D0C96682-CA81-4069-B562-74C512DDED36}"/>
            </a:ext>
          </a:extLst>
        </xdr:cNvPr>
        <xdr:cNvSpPr txBox="1"/>
      </xdr:nvSpPr>
      <xdr:spPr>
        <a:xfrm>
          <a:off x="0" y="587271628"/>
          <a:ext cx="13706474" cy="32119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pPr algn="just"/>
          <a:r>
            <a:rPr lang="es-CR" sz="110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2020, Ley No. 9791, Publicada en la Gaceta No. 233, Alcances No. 237A y 273B* del 06 de diciembre del 2019.</a:t>
          </a:r>
        </a:p>
        <a:p>
          <a:pPr algn="just"/>
          <a:r>
            <a:rPr lang="es-CR" sz="1100">
              <a:solidFill>
                <a:schemeClr val="dk1"/>
              </a:solidFill>
              <a:effectLst/>
              <a:latin typeface="+mn-lt"/>
              <a:ea typeface="+mn-ea"/>
              <a:cs typeface="+mn-cs"/>
            </a:rPr>
            <a:t>2- PRESUPUESTO ACTUAL:  registra las asignaciones presupuestarias aprobadas para el ejercicio económico 2020.</a:t>
          </a:r>
        </a:p>
        <a:p>
          <a:pPr algn="just"/>
          <a:r>
            <a:rPr lang="es-CR" sz="1100">
              <a:solidFill>
                <a:schemeClr val="dk1"/>
              </a:solidFill>
              <a:effectLst/>
              <a:latin typeface="+mn-lt"/>
              <a:ea typeface="+mn-ea"/>
              <a:cs typeface="+mn-cs"/>
            </a:rPr>
            <a:t>3- MONTO BLOQUEADO (SUBEJECUCIÓN NORMA 19), corresponde al cumplimiento inciso 19, artículo 7°, Ley 9791 “NORMA 19”, comunicado mediante oficio DM-1330-2020, firmado por el Señor Presidente de la República, Carlos Alvarado Quesada y el señor Ministro de Hacienda, Elian Villegas Valverde. </a:t>
          </a:r>
        </a:p>
        <a:p>
          <a:pPr algn="just"/>
          <a:r>
            <a:rPr lang="es-CR" sz="1100">
              <a:solidFill>
                <a:schemeClr val="dk1"/>
              </a:solidFill>
              <a:effectLst/>
              <a:latin typeface="+mn-lt"/>
              <a:ea typeface="+mn-ea"/>
              <a:cs typeface="+mn-cs"/>
            </a:rPr>
            <a:t>4- PRESUPUESTO ACTUAL AJUSTADO, corresponde al Presupuesto Actual más la aplicación de las modificaciones presupuestarias ejecutivas en tránsito.</a:t>
          </a:r>
        </a:p>
        <a:p>
          <a:pPr algn="just"/>
          <a:r>
            <a:rPr lang="es-CR" sz="1100">
              <a:solidFill>
                <a:schemeClr val="dk1"/>
              </a:solidFill>
              <a:effectLst/>
              <a:latin typeface="+mn-lt"/>
              <a:ea typeface="+mn-ea"/>
              <a:cs typeface="+mn-cs"/>
            </a:rPr>
            <a:t>5- PRESUPUESTO DISPONIBLE AJUSTADO, corresponde al Presupuesto Actual Ajustado afectado por  los trámites ingresados en SIGAF reflejados en el Solicitado, Comprometido, Recepción de Mercancía y el Monto Bloqueado.</a:t>
          </a:r>
        </a:p>
        <a:p>
          <a:pPr algn="just"/>
          <a:r>
            <a:rPr lang="es-CR" sz="1100">
              <a:solidFill>
                <a:schemeClr val="dk1"/>
              </a:solidFill>
              <a:effectLst/>
              <a:latin typeface="+mn-lt"/>
              <a:ea typeface="+mn-ea"/>
              <a:cs typeface="+mn-cs"/>
            </a:rPr>
            <a:t>6- EJECUCIÓN: representa el porcentaje del Presupuesto Actual Ajustado que se ha devengado.</a:t>
          </a:r>
        </a:p>
        <a:p>
          <a:pPr algn="just"/>
          <a:r>
            <a:rPr lang="es-CR" sz="1100">
              <a:solidFill>
                <a:schemeClr val="dk1"/>
              </a:solidFill>
              <a:effectLst/>
              <a:latin typeface="+mn-lt"/>
              <a:ea typeface="+mn-ea"/>
              <a:cs typeface="+mn-cs"/>
            </a:rPr>
            <a:t>7- TRÁNSITO, aglutina el porcentaje del Presupuesto Actual Ajustado que representa todo trámite ingresado en SIGAF con un documento de ejecución presupuestaria (solicitud de pedido, pedido de compra y reservas de recursos). </a:t>
          </a:r>
        </a:p>
        <a:p>
          <a:pPr algn="just"/>
          <a:r>
            <a:rPr lang="es-CR" sz="1100">
              <a:solidFill>
                <a:schemeClr val="dk1"/>
              </a:solidFill>
              <a:effectLst/>
              <a:latin typeface="+mn-lt"/>
              <a:ea typeface="+mn-ea"/>
              <a:cs typeface="+mn-cs"/>
            </a:rPr>
            <a:t>8- ACUMULADO, es la sumatoria del porcentaje de ejecución y el porcentaje de documentos en tránsito en el SIGAF.</a:t>
          </a:r>
        </a:p>
        <a:p>
          <a:pPr algn="just"/>
          <a:r>
            <a:rPr lang="es-CR" sz="1100">
              <a:solidFill>
                <a:schemeClr val="dk1"/>
              </a:solidFill>
              <a:effectLst/>
              <a:latin typeface="+mn-lt"/>
              <a:ea typeface="+mn-ea"/>
              <a:cs typeface="+mn-cs"/>
            </a:rPr>
            <a:t>9- Mediante Decreto Ejecutivo 42628-H, Publicado en el Alcance N°267 de la Gaceta No. 245 del 07  de octubre del 2020, gestionado por decisión del Ministerio de Hacienda, se concretó cambio de Fuente de Financiamiento en los recursos correspondientes al FONDO ESPECIAL PARA LA EDUCACIÓN SUPERIOR (FEES) por un total de ¢80,674,302,377.98, disminuyendo el presupuesto asociado al registro presupuestario 550-00-60103-222 FF 280 y aumentándose en la misma proporción en el registro presupuestario 550-00-60103-222 FF 663 (663: FMI Crédito Instrumento de financiamiento Rápido (IFR)),  razón por la cual se incluyen estos recursos en la Liquidación Presupuestaria de Fuente Interna y Externa (sin universidades).</a:t>
          </a:r>
        </a:p>
        <a:p>
          <a:pPr algn="just"/>
          <a:r>
            <a:rPr lang="es-CR" sz="1100">
              <a:solidFill>
                <a:schemeClr val="dk1"/>
              </a:solidFill>
              <a:effectLst/>
              <a:latin typeface="+mn-lt"/>
              <a:ea typeface="+mn-ea"/>
              <a:cs typeface="+mn-cs"/>
            </a:rPr>
            <a:t>10- Incluye Fuente de Financiamiento Interna (001: Ingresos Corrientes, 060: Transferencias de Capital del Sector Público Financiero 280: Colocación de Títulos Valores); y Fuente de Finamiento Externa 663: FMI Crédito Instrumento de financiamiento Rápido (IFR).</a:t>
          </a:r>
        </a:p>
        <a:p>
          <a:pPr algn="just"/>
          <a:endParaRPr lang="es-CR">
            <a:effectLst/>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 xmlns:a16="http://schemas.microsoft.com/office/drawing/2014/main" id="{70C570E7-32D3-42D8-B9BB-192DEB962EB6}"/>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0</xdr:colOff>
      <xdr:row>670</xdr:row>
      <xdr:rowOff>0</xdr:rowOff>
    </xdr:from>
    <xdr:to>
      <xdr:col>13</xdr:col>
      <xdr:colOff>515457</xdr:colOff>
      <xdr:row>687</xdr:row>
      <xdr:rowOff>0</xdr:rowOff>
    </xdr:to>
    <xdr:sp macro="" textlink="">
      <xdr:nvSpPr>
        <xdr:cNvPr id="3" name="CuadroTexto 2">
          <a:extLst>
            <a:ext uri="{FF2B5EF4-FFF2-40B4-BE49-F238E27FC236}">
              <a16:creationId xmlns="" xmlns:a16="http://schemas.microsoft.com/office/drawing/2014/main" id="{4279AC5A-523F-4ACD-8024-901F332DC93E}"/>
            </a:ext>
          </a:extLst>
        </xdr:cNvPr>
        <xdr:cNvSpPr txBox="1"/>
      </xdr:nvSpPr>
      <xdr:spPr>
        <a:xfrm>
          <a:off x="0" y="2547384"/>
          <a:ext cx="13706474" cy="32008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pPr algn="just"/>
          <a:r>
            <a:rPr lang="es-CR" sz="110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2020, Ley No. 9791, Publicada en la Gaceta No. 233, Alcances No. 237A y 273B* del 06 de diciembre del 2019.</a:t>
          </a:r>
        </a:p>
        <a:p>
          <a:pPr algn="just"/>
          <a:r>
            <a:rPr lang="es-CR" sz="1100">
              <a:solidFill>
                <a:schemeClr val="dk1"/>
              </a:solidFill>
              <a:effectLst/>
              <a:latin typeface="+mn-lt"/>
              <a:ea typeface="+mn-ea"/>
              <a:cs typeface="+mn-cs"/>
            </a:rPr>
            <a:t>2- PRESUPUESTO ACTUAL:  registra las asignaciones presupuestarias aprobadas para el ejercicio económico 2020.</a:t>
          </a:r>
        </a:p>
        <a:p>
          <a:pPr algn="just"/>
          <a:r>
            <a:rPr lang="es-CR" sz="1100">
              <a:solidFill>
                <a:schemeClr val="dk1"/>
              </a:solidFill>
              <a:effectLst/>
              <a:latin typeface="+mn-lt"/>
              <a:ea typeface="+mn-ea"/>
              <a:cs typeface="+mn-cs"/>
            </a:rPr>
            <a:t>3- MONTO BLOQUEADO (SUBEJECUCIÓN NORMA 19), corresponde al cumplimiento inciso 19, artículo 7°, Ley 9791 “NORMA 19”, comunicado mediante oficio DM-1330-2020, firmado por el Señor Presidente de la República, Carlos Alvarado Quesada y el señor Ministro de Hacienda, Elian Villegas Valverde. </a:t>
          </a:r>
        </a:p>
        <a:p>
          <a:pPr algn="just"/>
          <a:r>
            <a:rPr lang="es-CR" sz="1100">
              <a:solidFill>
                <a:schemeClr val="dk1"/>
              </a:solidFill>
              <a:effectLst/>
              <a:latin typeface="+mn-lt"/>
              <a:ea typeface="+mn-ea"/>
              <a:cs typeface="+mn-cs"/>
            </a:rPr>
            <a:t>4- PRESUPUESTO ACTUAL AJUSTADO, corresponde al Presupuesto Actual más la aplicación de las modificaciones presupuestarias ejecutivas en tránsito.</a:t>
          </a:r>
        </a:p>
        <a:p>
          <a:pPr algn="just"/>
          <a:r>
            <a:rPr lang="es-CR" sz="1100">
              <a:solidFill>
                <a:schemeClr val="dk1"/>
              </a:solidFill>
              <a:effectLst/>
              <a:latin typeface="+mn-lt"/>
              <a:ea typeface="+mn-ea"/>
              <a:cs typeface="+mn-cs"/>
            </a:rPr>
            <a:t>5- PRESUPUESTO DISPONIBLE AJUSTADO, corresponde al Presupuesto Actual Ajustado afectado por  los trámites ingresados en SIGAF reflejados en el Solicitado, Comprometido, Recepción de Mercancía y el Monto Bloqueado.</a:t>
          </a:r>
        </a:p>
        <a:p>
          <a:pPr algn="just"/>
          <a:r>
            <a:rPr lang="es-CR" sz="1100">
              <a:solidFill>
                <a:schemeClr val="dk1"/>
              </a:solidFill>
              <a:effectLst/>
              <a:latin typeface="+mn-lt"/>
              <a:ea typeface="+mn-ea"/>
              <a:cs typeface="+mn-cs"/>
            </a:rPr>
            <a:t>6- EJECUCIÓN: representa el porcentaje del Presupuesto Actual Ajustado que se ha devengado.</a:t>
          </a:r>
        </a:p>
        <a:p>
          <a:pPr algn="just"/>
          <a:r>
            <a:rPr lang="es-CR" sz="1100">
              <a:solidFill>
                <a:schemeClr val="dk1"/>
              </a:solidFill>
              <a:effectLst/>
              <a:latin typeface="+mn-lt"/>
              <a:ea typeface="+mn-ea"/>
              <a:cs typeface="+mn-cs"/>
            </a:rPr>
            <a:t>7- TRÁNSITO, aglutina el porcentaje del Presupuesto Actual Ajustado que representa todo trámite ingresado en SIGAF con un documento de ejecución presupuestaria (solicitud de pedido, pedido de compra y reservas de recursos). </a:t>
          </a:r>
        </a:p>
        <a:p>
          <a:pPr algn="just"/>
          <a:r>
            <a:rPr lang="es-CR" sz="1100">
              <a:solidFill>
                <a:schemeClr val="dk1"/>
              </a:solidFill>
              <a:effectLst/>
              <a:latin typeface="+mn-lt"/>
              <a:ea typeface="+mn-ea"/>
              <a:cs typeface="+mn-cs"/>
            </a:rPr>
            <a:t>8- ACUMULADO, es la sumatoria del porcentaje de ejecución y el porcentaje de documentos en tránsito en el SIGAF.</a:t>
          </a:r>
        </a:p>
        <a:p>
          <a:pPr algn="just"/>
          <a:r>
            <a:rPr lang="es-CR" sz="1100">
              <a:solidFill>
                <a:schemeClr val="dk1"/>
              </a:solidFill>
              <a:effectLst/>
              <a:latin typeface="+mn-lt"/>
              <a:ea typeface="+mn-ea"/>
              <a:cs typeface="+mn-cs"/>
            </a:rPr>
            <a:t>9- Mediante Decreto Ejecutivo 42628-H, Publicado en el Alcance N°267 de la Gaceta No. 245 del 07  de octubre del 2020, gestionado por decisión del Ministerio de Hacienda, se concretó cambio de Fuente de Financiamiento en los recursos correspondientes al FONDO ESPECIAL PARA LA EDUCACIÓN SUPERIOR (FEES) por un total de ¢80,674,302,377.98, disminuyendo el presupuesto asociado al registro presupuestario 550-00-60103-222 FF 280 y aumentándose en la misma proporción en el registro presupuestario 550-00-60103-222 FF 663 (663: FMI Crédito Instrumento de financiamiento Rápido (IFR)),  razón por la cual se incluyen estos recursos en la Liquidación Presupuestaria de Fuente Interna y Externa (sin universidades).</a:t>
          </a:r>
        </a:p>
        <a:p>
          <a:pPr algn="just"/>
          <a:r>
            <a:rPr lang="es-CR" sz="1100">
              <a:solidFill>
                <a:schemeClr val="dk1"/>
              </a:solidFill>
              <a:effectLst/>
              <a:latin typeface="+mn-lt"/>
              <a:ea typeface="+mn-ea"/>
              <a:cs typeface="+mn-cs"/>
            </a:rPr>
            <a:t>10- Incluye Fuente de Financiamiento Interna (001: Ingresos Corrientes, 060: Transferencias de Capital del Sector Público Financiero 280: Colocación de Títulos Valores); y Fuente de Finamiento Externa 663: FMI Crédito Instrumento de financiamiento Rápido (IFR).</a:t>
          </a:r>
        </a:p>
        <a:p>
          <a:pPr algn="just"/>
          <a:endParaRPr lang="es-CR">
            <a:effectLst/>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177209</xdr:rowOff>
    </xdr:to>
    <xdr:pic>
      <xdr:nvPicPr>
        <xdr:cNvPr id="2" name="Picture 1" descr="http://webmail.mep.go.cr/attach/logoMEP.jpg?sid=0kPDk/rqCas&amp;mbox=INBOX&amp;charset=escaped_unicode&amp;uid=8293&amp;number=4">
          <a:extLst>
            <a:ext uri="{FF2B5EF4-FFF2-40B4-BE49-F238E27FC236}">
              <a16:creationId xmlns="" xmlns:a16="http://schemas.microsoft.com/office/drawing/2014/main" id="{69081879-66DA-4D91-93CF-42EFA778B529}"/>
            </a:ext>
          </a:extLst>
        </xdr:cNvPr>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748709"/>
        </a:xfrm>
        <a:prstGeom prst="rect">
          <a:avLst/>
        </a:prstGeom>
        <a:noFill/>
        <a:ln w="9525">
          <a:noFill/>
          <a:miter lim="800000"/>
          <a:headEnd/>
          <a:tailEnd/>
        </a:ln>
      </xdr:spPr>
    </xdr:pic>
    <xdr:clientData/>
  </xdr:twoCellAnchor>
  <xdr:twoCellAnchor>
    <xdr:from>
      <xdr:col>0</xdr:col>
      <xdr:colOff>66453</xdr:colOff>
      <xdr:row>769</xdr:row>
      <xdr:rowOff>66455</xdr:rowOff>
    </xdr:from>
    <xdr:to>
      <xdr:col>13</xdr:col>
      <xdr:colOff>581910</xdr:colOff>
      <xdr:row>785</xdr:row>
      <xdr:rowOff>132907</xdr:rowOff>
    </xdr:to>
    <xdr:sp macro="" textlink="">
      <xdr:nvSpPr>
        <xdr:cNvPr id="3" name="CuadroTexto 2">
          <a:extLst>
            <a:ext uri="{FF2B5EF4-FFF2-40B4-BE49-F238E27FC236}">
              <a16:creationId xmlns="" xmlns:a16="http://schemas.microsoft.com/office/drawing/2014/main" id="{20A3891B-3B30-43C6-B535-30FE91ACD3EA}"/>
            </a:ext>
          </a:extLst>
        </xdr:cNvPr>
        <xdr:cNvSpPr txBox="1"/>
      </xdr:nvSpPr>
      <xdr:spPr>
        <a:xfrm>
          <a:off x="66453" y="592986629"/>
          <a:ext cx="13706474" cy="30790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u="sng">
              <a:solidFill>
                <a:schemeClr val="dk1"/>
              </a:solidFill>
              <a:effectLst/>
              <a:latin typeface="+mn-lt"/>
              <a:ea typeface="+mn-ea"/>
              <a:cs typeface="+mn-cs"/>
            </a:rPr>
            <a:t>Notas:</a:t>
          </a:r>
          <a:r>
            <a:rPr lang="es-CR" sz="1100" b="1">
              <a:solidFill>
                <a:schemeClr val="dk1"/>
              </a:solidFill>
              <a:effectLst/>
              <a:latin typeface="+mn-lt"/>
              <a:ea typeface="+mn-ea"/>
              <a:cs typeface="+mn-cs"/>
            </a:rPr>
            <a:t>  </a:t>
          </a:r>
          <a:endParaRPr lang="es-CR" sz="1100">
            <a:solidFill>
              <a:schemeClr val="dk1"/>
            </a:solidFill>
            <a:effectLst/>
            <a:latin typeface="+mn-lt"/>
            <a:ea typeface="+mn-ea"/>
            <a:cs typeface="+mn-cs"/>
          </a:endParaRPr>
        </a:p>
        <a:p>
          <a:pPr algn="just"/>
          <a:r>
            <a:rPr lang="es-CR" sz="1100">
              <a:solidFill>
                <a:schemeClr val="dk1"/>
              </a:solidFill>
              <a:effectLst/>
              <a:latin typeface="+mn-lt"/>
              <a:ea typeface="+mn-ea"/>
              <a:cs typeface="+mn-cs"/>
            </a:rPr>
            <a:t>1- PRESUPUESTO INICIAL: corresponde a las asignaciones presupuestarias autorizadas inicialmente en la Ley de Presupuesto Ordinario y Extraordinario de la República, para el ejercicio económico 2020, Ley No. 9791, Publicada en la Gaceta No. 233, Alcances No. 237A y 273B* del 06 de diciembre del 2019.</a:t>
          </a:r>
        </a:p>
        <a:p>
          <a:pPr algn="just"/>
          <a:r>
            <a:rPr lang="es-CR" sz="1100">
              <a:solidFill>
                <a:schemeClr val="dk1"/>
              </a:solidFill>
              <a:effectLst/>
              <a:latin typeface="+mn-lt"/>
              <a:ea typeface="+mn-ea"/>
              <a:cs typeface="+mn-cs"/>
            </a:rPr>
            <a:t>2- PRESUPUESTO ACTUAL:  registra las asignaciones presupuestarias aprobadas para el ejercicio económico 2020.</a:t>
          </a:r>
        </a:p>
        <a:p>
          <a:pPr algn="just"/>
          <a:r>
            <a:rPr lang="es-CR" sz="1100">
              <a:solidFill>
                <a:schemeClr val="dk1"/>
              </a:solidFill>
              <a:effectLst/>
              <a:latin typeface="+mn-lt"/>
              <a:ea typeface="+mn-ea"/>
              <a:cs typeface="+mn-cs"/>
            </a:rPr>
            <a:t>3- MONTO BLOQUEADO (SUBEJECUCIÓN NORMA 19), corresponde al cumplimiento inciso 19, artículo 7°, Ley 9791 “NORMA 19”, comunicado mediante oficio DM-1330-2020, firmado por el Señor Presidente de la República, Carlos Alvarado Quesada y el señor Ministro de Hacienda, Elian Villegas Valverde. </a:t>
          </a:r>
        </a:p>
        <a:p>
          <a:pPr algn="just"/>
          <a:r>
            <a:rPr lang="es-CR" sz="1100">
              <a:solidFill>
                <a:schemeClr val="dk1"/>
              </a:solidFill>
              <a:effectLst/>
              <a:latin typeface="+mn-lt"/>
              <a:ea typeface="+mn-ea"/>
              <a:cs typeface="+mn-cs"/>
            </a:rPr>
            <a:t>4- PRESUPUESTO ACTUAL AJUSTADO, corresponde al Presupuesto Actual más la aplicación de las modificaciones presupuestarias ejecutivas en tránsito.</a:t>
          </a:r>
        </a:p>
        <a:p>
          <a:pPr algn="just"/>
          <a:r>
            <a:rPr lang="es-CR" sz="1100">
              <a:solidFill>
                <a:schemeClr val="dk1"/>
              </a:solidFill>
              <a:effectLst/>
              <a:latin typeface="+mn-lt"/>
              <a:ea typeface="+mn-ea"/>
              <a:cs typeface="+mn-cs"/>
            </a:rPr>
            <a:t>5- PRESUPUESTO DISPONIBLE AJUSTADO, corresponde al Presupuesto Actual Ajustado afectado por  los trámites ingresados en SIGAF reflejados en el Solicitado, Comprometido, Recepción de Mercancía y el Monto Bloqueado.</a:t>
          </a:r>
        </a:p>
        <a:p>
          <a:pPr algn="just"/>
          <a:r>
            <a:rPr lang="es-CR" sz="1100">
              <a:solidFill>
                <a:schemeClr val="dk1"/>
              </a:solidFill>
              <a:effectLst/>
              <a:latin typeface="+mn-lt"/>
              <a:ea typeface="+mn-ea"/>
              <a:cs typeface="+mn-cs"/>
            </a:rPr>
            <a:t>6- EJECUCIÓN: representa el porcentaje del Presupuesto Actual Ajustado que se ha devengado.</a:t>
          </a:r>
        </a:p>
        <a:p>
          <a:pPr algn="just"/>
          <a:r>
            <a:rPr lang="es-CR" sz="1100">
              <a:solidFill>
                <a:schemeClr val="dk1"/>
              </a:solidFill>
              <a:effectLst/>
              <a:latin typeface="+mn-lt"/>
              <a:ea typeface="+mn-ea"/>
              <a:cs typeface="+mn-cs"/>
            </a:rPr>
            <a:t>7- TRÁNSITO, aglutina el porcentaje del Presupuesto Actual Ajustado que representa todo trámite ingresado en SIGAF con un documento de ejecución presupuestaria (solicitud de pedido, pedido de compra y reservas de recursos). </a:t>
          </a:r>
        </a:p>
        <a:p>
          <a:pPr algn="just"/>
          <a:r>
            <a:rPr lang="es-CR" sz="1100">
              <a:solidFill>
                <a:schemeClr val="dk1"/>
              </a:solidFill>
              <a:effectLst/>
              <a:latin typeface="+mn-lt"/>
              <a:ea typeface="+mn-ea"/>
              <a:cs typeface="+mn-cs"/>
            </a:rPr>
            <a:t>8- ACUMULADO, es la sumatoria del porcentaje de ejecución y el porcentaje de documentos en tránsito en el SIGAF.</a:t>
          </a:r>
        </a:p>
        <a:p>
          <a:pPr algn="just"/>
          <a:r>
            <a:rPr lang="es-CR" sz="1100">
              <a:solidFill>
                <a:schemeClr val="dk1"/>
              </a:solidFill>
              <a:effectLst/>
              <a:latin typeface="+mn-lt"/>
              <a:ea typeface="+mn-ea"/>
              <a:cs typeface="+mn-cs"/>
            </a:rPr>
            <a:t>9- Mediante Decreto Ejecutivo 42628-H, Publicado en el Alcance N°267 de la Gaceta No. 245 del 07  de octubre del 2020, gestionado por decisión del Ministerio de Hacienda, se concretó cambio de Fuente de Financiamiento en los recursos correspondientes al FONDO ESPECIAL PARA LA EDUCACIÓN SUPERIOR (FEES) por un total de ¢80,674,302,377.98, disminuyendo el presupuesto asociado al registro presupuestario 550-00-60103-222 FF 280 y aumentándose en la misma proporción en el registro presupuestario 550-00-60103-222 FF 663 (663: FMI Crédito Instrumento de financiamiento Rápido (IFR)),  razón por la cual se incluyen estos recursos en la Liquidación Presupuestaria de Fuente Interna y Externa (sin universidades).</a:t>
          </a:r>
        </a:p>
        <a:p>
          <a:pPr algn="just"/>
          <a:r>
            <a:rPr lang="es-CR" sz="1100">
              <a:solidFill>
                <a:schemeClr val="dk1"/>
              </a:solidFill>
              <a:effectLst/>
              <a:latin typeface="+mn-lt"/>
              <a:ea typeface="+mn-ea"/>
              <a:cs typeface="+mn-cs"/>
            </a:rPr>
            <a:t>10- Incluye Fuente de Financiamiento Interna (001: Ingresos Corrientes, 060: Transferencias de Capital del Sector Público Financiero 280: Colocación de Títulos Valores); y Fuente de Finamiento Externa 663: FMI Crédito Instrumento de financiamiento Rápido (IFR).</a:t>
          </a:r>
        </a:p>
        <a:p>
          <a:pPr algn="just"/>
          <a:endParaRPr lang="es-CR">
            <a:effectLst/>
          </a:endParaRPr>
        </a:p>
        <a:p>
          <a:pPr rtl="0"/>
          <a:endParaRPr lang="es-CR" sz="1100" b="0" i="0" u="none" strike="noStrike" baseline="0">
            <a:solidFill>
              <a:schemeClr val="dk1"/>
            </a:solidFill>
            <a:latin typeface="+mn-lt"/>
            <a:ea typeface="+mn-ea"/>
            <a:cs typeface="+mn-cs"/>
          </a:endParaRPr>
        </a:p>
        <a:p>
          <a:pPr rtl="0"/>
          <a:endParaRPr lang="es-CR" sz="1100" b="0" i="0" u="none" strike="noStrike" baseline="0">
            <a:solidFill>
              <a:schemeClr val="dk1"/>
            </a:solidFill>
            <a:latin typeface="+mn-lt"/>
            <a:ea typeface="+mn-ea"/>
            <a:cs typeface="+mn-cs"/>
          </a:endParaRPr>
        </a:p>
        <a:p>
          <a:endParaRPr lang="es-C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3-000194\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Y1070"/>
  <sheetViews>
    <sheetView zoomScale="86" zoomScaleNormal="86" workbookViewId="0">
      <pane xSplit="6" ySplit="9" topLeftCell="G271" activePane="bottomRight" state="frozen"/>
      <selection pane="topRight" activeCell="G1" sqref="G1"/>
      <selection pane="bottomLeft" activeCell="A10" sqref="A10"/>
      <selection pane="bottomRight" activeCell="I277" sqref="I277"/>
    </sheetView>
  </sheetViews>
  <sheetFormatPr defaultColWidth="11.42578125" defaultRowHeight="15" outlineLevelRow="4"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1.85546875" customWidth="1"/>
    <col min="13" max="13" width="18.85546875" customWidth="1"/>
    <col min="14" max="14" width="23.5703125" style="4" customWidth="1"/>
    <col min="15" max="15" width="19.7109375" style="5" customWidth="1"/>
    <col min="16" max="17" width="21.28515625" style="5" bestFit="1" customWidth="1"/>
    <col min="18" max="18" width="19.5703125" customWidth="1"/>
    <col min="19" max="19" width="18.85546875" style="6" bestFit="1" customWidth="1"/>
    <col min="20" max="20" width="18.85546875" style="6" customWidth="1"/>
    <col min="21" max="21" width="20.7109375" style="5" customWidth="1"/>
    <col min="22" max="22" width="16.85546875" style="5" bestFit="1" customWidth="1"/>
    <col min="23" max="23" width="16.28515625" style="5" customWidth="1"/>
    <col min="24" max="24" width="20.5703125" bestFit="1" customWidth="1"/>
    <col min="244" max="244" width="8.85546875" customWidth="1"/>
    <col min="245" max="245" width="0" hidden="1" customWidth="1"/>
    <col min="246" max="246" width="8.42578125" customWidth="1"/>
    <col min="247" max="248" width="4.140625" customWidth="1"/>
    <col min="249" max="249" width="20.42578125" customWidth="1"/>
    <col min="250" max="250" width="20.42578125" bestFit="1" customWidth="1"/>
    <col min="251" max="252" width="16.85546875" customWidth="1"/>
    <col min="253" max="253" width="17.5703125" customWidth="1"/>
    <col min="254" max="254" width="17.140625" customWidth="1"/>
    <col min="255" max="255" width="20.42578125" customWidth="1"/>
    <col min="256" max="256" width="16.85546875" customWidth="1"/>
    <col min="257" max="257" width="18.85546875" customWidth="1"/>
    <col min="258" max="258" width="15.140625" customWidth="1"/>
    <col min="259" max="261" width="18.85546875" customWidth="1"/>
    <col min="262" max="262" width="20.42578125" bestFit="1" customWidth="1"/>
    <col min="263" max="264" width="7.5703125" customWidth="1"/>
    <col min="265" max="265" width="8" customWidth="1"/>
    <col min="267" max="267" width="11.85546875" bestFit="1" customWidth="1"/>
    <col min="500" max="500" width="8.85546875" customWidth="1"/>
    <col min="501" max="501" width="0" hidden="1" customWidth="1"/>
    <col min="502" max="502" width="8.42578125" customWidth="1"/>
    <col min="503" max="504" width="4.140625" customWidth="1"/>
    <col min="505" max="505" width="20.42578125" customWidth="1"/>
    <col min="506" max="506" width="20.42578125" bestFit="1" customWidth="1"/>
    <col min="507" max="508" width="16.85546875" customWidth="1"/>
    <col min="509" max="509" width="17.5703125" customWidth="1"/>
    <col min="510" max="510" width="17.140625" customWidth="1"/>
    <col min="511" max="511" width="20.42578125" customWidth="1"/>
    <col min="512" max="512" width="16.85546875" customWidth="1"/>
    <col min="513" max="513" width="18.85546875" customWidth="1"/>
    <col min="514" max="514" width="15.140625" customWidth="1"/>
    <col min="515" max="517" width="18.85546875" customWidth="1"/>
    <col min="518" max="518" width="20.42578125" bestFit="1" customWidth="1"/>
    <col min="519" max="520" width="7.5703125" customWidth="1"/>
    <col min="521" max="521" width="8" customWidth="1"/>
    <col min="523" max="523" width="11.85546875" bestFit="1" customWidth="1"/>
    <col min="756" max="756" width="8.85546875" customWidth="1"/>
    <col min="757" max="757" width="0" hidden="1" customWidth="1"/>
    <col min="758" max="758" width="8.42578125" customWidth="1"/>
    <col min="759" max="760" width="4.140625" customWidth="1"/>
    <col min="761" max="761" width="20.42578125" customWidth="1"/>
    <col min="762" max="762" width="20.42578125" bestFit="1" customWidth="1"/>
    <col min="763" max="764" width="16.85546875" customWidth="1"/>
    <col min="765" max="765" width="17.5703125" customWidth="1"/>
    <col min="766" max="766" width="17.140625" customWidth="1"/>
    <col min="767" max="767" width="20.42578125" customWidth="1"/>
    <col min="768" max="768" width="16.85546875" customWidth="1"/>
    <col min="769" max="769" width="18.85546875" customWidth="1"/>
    <col min="770" max="770" width="15.140625" customWidth="1"/>
    <col min="771" max="773" width="18.85546875" customWidth="1"/>
    <col min="774" max="774" width="20.42578125" bestFit="1" customWidth="1"/>
    <col min="775" max="776" width="7.5703125" customWidth="1"/>
    <col min="777" max="777" width="8" customWidth="1"/>
    <col min="779" max="779" width="11.85546875" bestFit="1" customWidth="1"/>
    <col min="1012" max="1012" width="8.85546875" customWidth="1"/>
    <col min="1013" max="1013" width="0" hidden="1" customWidth="1"/>
    <col min="1014" max="1014" width="8.42578125" customWidth="1"/>
    <col min="1015" max="1016" width="4.140625" customWidth="1"/>
    <col min="1017" max="1017" width="20.42578125" customWidth="1"/>
    <col min="1018" max="1018" width="20.42578125" bestFit="1" customWidth="1"/>
    <col min="1019" max="1020" width="16.85546875" customWidth="1"/>
    <col min="1021" max="1021" width="17.5703125" customWidth="1"/>
    <col min="1022" max="1022" width="17.140625" customWidth="1"/>
    <col min="1023" max="1023" width="20.42578125" customWidth="1"/>
    <col min="1024" max="1024" width="16.85546875" customWidth="1"/>
    <col min="1025" max="1025" width="18.85546875" customWidth="1"/>
    <col min="1026" max="1026" width="15.140625" customWidth="1"/>
    <col min="1027" max="1029" width="18.85546875" customWidth="1"/>
    <col min="1030" max="1030" width="20.42578125" bestFit="1" customWidth="1"/>
    <col min="1031" max="1032" width="7.5703125" customWidth="1"/>
    <col min="1033" max="1033" width="8" customWidth="1"/>
    <col min="1035" max="1035" width="11.85546875" bestFit="1" customWidth="1"/>
    <col min="1268" max="1268" width="8.85546875" customWidth="1"/>
    <col min="1269" max="1269" width="0" hidden="1" customWidth="1"/>
    <col min="1270" max="1270" width="8.42578125" customWidth="1"/>
    <col min="1271" max="1272" width="4.140625" customWidth="1"/>
    <col min="1273" max="1273" width="20.42578125" customWidth="1"/>
    <col min="1274" max="1274" width="20.42578125" bestFit="1" customWidth="1"/>
    <col min="1275" max="1276" width="16.85546875" customWidth="1"/>
    <col min="1277" max="1277" width="17.5703125" customWidth="1"/>
    <col min="1278" max="1278" width="17.140625" customWidth="1"/>
    <col min="1279" max="1279" width="20.42578125" customWidth="1"/>
    <col min="1280" max="1280" width="16.85546875" customWidth="1"/>
    <col min="1281" max="1281" width="18.85546875" customWidth="1"/>
    <col min="1282" max="1282" width="15.140625" customWidth="1"/>
    <col min="1283" max="1285" width="18.85546875" customWidth="1"/>
    <col min="1286" max="1286" width="20.42578125" bestFit="1" customWidth="1"/>
    <col min="1287" max="1288" width="7.5703125" customWidth="1"/>
    <col min="1289" max="1289" width="8" customWidth="1"/>
    <col min="1291" max="1291" width="11.85546875" bestFit="1" customWidth="1"/>
    <col min="1524" max="1524" width="8.85546875" customWidth="1"/>
    <col min="1525" max="1525" width="0" hidden="1" customWidth="1"/>
    <col min="1526" max="1526" width="8.42578125" customWidth="1"/>
    <col min="1527" max="1528" width="4.140625" customWidth="1"/>
    <col min="1529" max="1529" width="20.42578125" customWidth="1"/>
    <col min="1530" max="1530" width="20.42578125" bestFit="1" customWidth="1"/>
    <col min="1531" max="1532" width="16.85546875" customWidth="1"/>
    <col min="1533" max="1533" width="17.5703125" customWidth="1"/>
    <col min="1534" max="1534" width="17.140625" customWidth="1"/>
    <col min="1535" max="1535" width="20.42578125" customWidth="1"/>
    <col min="1536" max="1536" width="16.85546875" customWidth="1"/>
    <col min="1537" max="1537" width="18.85546875" customWidth="1"/>
    <col min="1538" max="1538" width="15.140625" customWidth="1"/>
    <col min="1539" max="1541" width="18.85546875" customWidth="1"/>
    <col min="1542" max="1542" width="20.42578125" bestFit="1" customWidth="1"/>
    <col min="1543" max="1544" width="7.5703125" customWidth="1"/>
    <col min="1545" max="1545" width="8" customWidth="1"/>
    <col min="1547" max="1547" width="11.85546875" bestFit="1" customWidth="1"/>
    <col min="1780" max="1780" width="8.85546875" customWidth="1"/>
    <col min="1781" max="1781" width="0" hidden="1" customWidth="1"/>
    <col min="1782" max="1782" width="8.42578125" customWidth="1"/>
    <col min="1783" max="1784" width="4.140625" customWidth="1"/>
    <col min="1785" max="1785" width="20.42578125" customWidth="1"/>
    <col min="1786" max="1786" width="20.42578125" bestFit="1" customWidth="1"/>
    <col min="1787" max="1788" width="16.85546875" customWidth="1"/>
    <col min="1789" max="1789" width="17.5703125" customWidth="1"/>
    <col min="1790" max="1790" width="17.140625" customWidth="1"/>
    <col min="1791" max="1791" width="20.42578125" customWidth="1"/>
    <col min="1792" max="1792" width="16.85546875" customWidth="1"/>
    <col min="1793" max="1793" width="18.85546875" customWidth="1"/>
    <col min="1794" max="1794" width="15.140625" customWidth="1"/>
    <col min="1795" max="1797" width="18.85546875" customWidth="1"/>
    <col min="1798" max="1798" width="20.42578125" bestFit="1" customWidth="1"/>
    <col min="1799" max="1800" width="7.5703125" customWidth="1"/>
    <col min="1801" max="1801" width="8" customWidth="1"/>
    <col min="1803" max="1803" width="11.85546875" bestFit="1" customWidth="1"/>
    <col min="2036" max="2036" width="8.85546875" customWidth="1"/>
    <col min="2037" max="2037" width="0" hidden="1" customWidth="1"/>
    <col min="2038" max="2038" width="8.42578125" customWidth="1"/>
    <col min="2039" max="2040" width="4.140625" customWidth="1"/>
    <col min="2041" max="2041" width="20.42578125" customWidth="1"/>
    <col min="2042" max="2042" width="20.42578125" bestFit="1" customWidth="1"/>
    <col min="2043" max="2044" width="16.85546875" customWidth="1"/>
    <col min="2045" max="2045" width="17.5703125" customWidth="1"/>
    <col min="2046" max="2046" width="17.140625" customWidth="1"/>
    <col min="2047" max="2047" width="20.42578125" customWidth="1"/>
    <col min="2048" max="2048" width="16.85546875" customWidth="1"/>
    <col min="2049" max="2049" width="18.85546875" customWidth="1"/>
    <col min="2050" max="2050" width="15.140625" customWidth="1"/>
    <col min="2051" max="2053" width="18.85546875" customWidth="1"/>
    <col min="2054" max="2054" width="20.42578125" bestFit="1" customWidth="1"/>
    <col min="2055" max="2056" width="7.5703125" customWidth="1"/>
    <col min="2057" max="2057" width="8" customWidth="1"/>
    <col min="2059" max="2059" width="11.85546875" bestFit="1" customWidth="1"/>
    <col min="2292" max="2292" width="8.85546875" customWidth="1"/>
    <col min="2293" max="2293" width="0" hidden="1" customWidth="1"/>
    <col min="2294" max="2294" width="8.42578125" customWidth="1"/>
    <col min="2295" max="2296" width="4.140625" customWidth="1"/>
    <col min="2297" max="2297" width="20.42578125" customWidth="1"/>
    <col min="2298" max="2298" width="20.42578125" bestFit="1" customWidth="1"/>
    <col min="2299" max="2300" width="16.85546875" customWidth="1"/>
    <col min="2301" max="2301" width="17.5703125" customWidth="1"/>
    <col min="2302" max="2302" width="17.140625" customWidth="1"/>
    <col min="2303" max="2303" width="20.42578125" customWidth="1"/>
    <col min="2304" max="2304" width="16.85546875" customWidth="1"/>
    <col min="2305" max="2305" width="18.85546875" customWidth="1"/>
    <col min="2306" max="2306" width="15.140625" customWidth="1"/>
    <col min="2307" max="2309" width="18.85546875" customWidth="1"/>
    <col min="2310" max="2310" width="20.42578125" bestFit="1" customWidth="1"/>
    <col min="2311" max="2312" width="7.5703125" customWidth="1"/>
    <col min="2313" max="2313" width="8" customWidth="1"/>
    <col min="2315" max="2315" width="11.85546875" bestFit="1" customWidth="1"/>
    <col min="2548" max="2548" width="8.85546875" customWidth="1"/>
    <col min="2549" max="2549" width="0" hidden="1" customWidth="1"/>
    <col min="2550" max="2550" width="8.42578125" customWidth="1"/>
    <col min="2551" max="2552" width="4.140625" customWidth="1"/>
    <col min="2553" max="2553" width="20.42578125" customWidth="1"/>
    <col min="2554" max="2554" width="20.42578125" bestFit="1" customWidth="1"/>
    <col min="2555" max="2556" width="16.85546875" customWidth="1"/>
    <col min="2557" max="2557" width="17.5703125" customWidth="1"/>
    <col min="2558" max="2558" width="17.140625" customWidth="1"/>
    <col min="2559" max="2559" width="20.42578125" customWidth="1"/>
    <col min="2560" max="2560" width="16.85546875" customWidth="1"/>
    <col min="2561" max="2561" width="18.85546875" customWidth="1"/>
    <col min="2562" max="2562" width="15.140625" customWidth="1"/>
    <col min="2563" max="2565" width="18.85546875" customWidth="1"/>
    <col min="2566" max="2566" width="20.42578125" bestFit="1" customWidth="1"/>
    <col min="2567" max="2568" width="7.5703125" customWidth="1"/>
    <col min="2569" max="2569" width="8" customWidth="1"/>
    <col min="2571" max="2571" width="11.85546875" bestFit="1" customWidth="1"/>
    <col min="2804" max="2804" width="8.85546875" customWidth="1"/>
    <col min="2805" max="2805" width="0" hidden="1" customWidth="1"/>
    <col min="2806" max="2806" width="8.42578125" customWidth="1"/>
    <col min="2807" max="2808" width="4.140625" customWidth="1"/>
    <col min="2809" max="2809" width="20.42578125" customWidth="1"/>
    <col min="2810" max="2810" width="20.42578125" bestFit="1" customWidth="1"/>
    <col min="2811" max="2812" width="16.85546875" customWidth="1"/>
    <col min="2813" max="2813" width="17.5703125" customWidth="1"/>
    <col min="2814" max="2814" width="17.140625" customWidth="1"/>
    <col min="2815" max="2815" width="20.42578125" customWidth="1"/>
    <col min="2816" max="2816" width="16.85546875" customWidth="1"/>
    <col min="2817" max="2817" width="18.85546875" customWidth="1"/>
    <col min="2818" max="2818" width="15.140625" customWidth="1"/>
    <col min="2819" max="2821" width="18.85546875" customWidth="1"/>
    <col min="2822" max="2822" width="20.42578125" bestFit="1" customWidth="1"/>
    <col min="2823" max="2824" width="7.5703125" customWidth="1"/>
    <col min="2825" max="2825" width="8" customWidth="1"/>
    <col min="2827" max="2827" width="11.85546875" bestFit="1" customWidth="1"/>
    <col min="3060" max="3060" width="8.85546875" customWidth="1"/>
    <col min="3061" max="3061" width="0" hidden="1" customWidth="1"/>
    <col min="3062" max="3062" width="8.42578125" customWidth="1"/>
    <col min="3063" max="3064" width="4.140625" customWidth="1"/>
    <col min="3065" max="3065" width="20.42578125" customWidth="1"/>
    <col min="3066" max="3066" width="20.42578125" bestFit="1" customWidth="1"/>
    <col min="3067" max="3068" width="16.85546875" customWidth="1"/>
    <col min="3069" max="3069" width="17.5703125" customWidth="1"/>
    <col min="3070" max="3070" width="17.140625" customWidth="1"/>
    <col min="3071" max="3071" width="20.42578125" customWidth="1"/>
    <col min="3072" max="3072" width="16.85546875" customWidth="1"/>
    <col min="3073" max="3073" width="18.85546875" customWidth="1"/>
    <col min="3074" max="3074" width="15.140625" customWidth="1"/>
    <col min="3075" max="3077" width="18.85546875" customWidth="1"/>
    <col min="3078" max="3078" width="20.42578125" bestFit="1" customWidth="1"/>
    <col min="3079" max="3080" width="7.5703125" customWidth="1"/>
    <col min="3081" max="3081" width="8" customWidth="1"/>
    <col min="3083" max="3083" width="11.85546875" bestFit="1" customWidth="1"/>
    <col min="3316" max="3316" width="8.85546875" customWidth="1"/>
    <col min="3317" max="3317" width="0" hidden="1" customWidth="1"/>
    <col min="3318" max="3318" width="8.42578125" customWidth="1"/>
    <col min="3319" max="3320" width="4.140625" customWidth="1"/>
    <col min="3321" max="3321" width="20.42578125" customWidth="1"/>
    <col min="3322" max="3322" width="20.42578125" bestFit="1" customWidth="1"/>
    <col min="3323" max="3324" width="16.85546875" customWidth="1"/>
    <col min="3325" max="3325" width="17.5703125" customWidth="1"/>
    <col min="3326" max="3326" width="17.140625" customWidth="1"/>
    <col min="3327" max="3327" width="20.42578125" customWidth="1"/>
    <col min="3328" max="3328" width="16.85546875" customWidth="1"/>
    <col min="3329" max="3329" width="18.85546875" customWidth="1"/>
    <col min="3330" max="3330" width="15.140625" customWidth="1"/>
    <col min="3331" max="3333" width="18.85546875" customWidth="1"/>
    <col min="3334" max="3334" width="20.42578125" bestFit="1" customWidth="1"/>
    <col min="3335" max="3336" width="7.5703125" customWidth="1"/>
    <col min="3337" max="3337" width="8" customWidth="1"/>
    <col min="3339" max="3339" width="11.85546875" bestFit="1" customWidth="1"/>
    <col min="3572" max="3572" width="8.85546875" customWidth="1"/>
    <col min="3573" max="3573" width="0" hidden="1" customWidth="1"/>
    <col min="3574" max="3574" width="8.42578125" customWidth="1"/>
    <col min="3575" max="3576" width="4.140625" customWidth="1"/>
    <col min="3577" max="3577" width="20.42578125" customWidth="1"/>
    <col min="3578" max="3578" width="20.42578125" bestFit="1" customWidth="1"/>
    <col min="3579" max="3580" width="16.85546875" customWidth="1"/>
    <col min="3581" max="3581" width="17.5703125" customWidth="1"/>
    <col min="3582" max="3582" width="17.140625" customWidth="1"/>
    <col min="3583" max="3583" width="20.42578125" customWidth="1"/>
    <col min="3584" max="3584" width="16.85546875" customWidth="1"/>
    <col min="3585" max="3585" width="18.85546875" customWidth="1"/>
    <col min="3586" max="3586" width="15.140625" customWidth="1"/>
    <col min="3587" max="3589" width="18.85546875" customWidth="1"/>
    <col min="3590" max="3590" width="20.42578125" bestFit="1" customWidth="1"/>
    <col min="3591" max="3592" width="7.5703125" customWidth="1"/>
    <col min="3593" max="3593" width="8" customWidth="1"/>
    <col min="3595" max="3595" width="11.85546875" bestFit="1" customWidth="1"/>
    <col min="3828" max="3828" width="8.85546875" customWidth="1"/>
    <col min="3829" max="3829" width="0" hidden="1" customWidth="1"/>
    <col min="3830" max="3830" width="8.42578125" customWidth="1"/>
    <col min="3831" max="3832" width="4.140625" customWidth="1"/>
    <col min="3833" max="3833" width="20.42578125" customWidth="1"/>
    <col min="3834" max="3834" width="20.42578125" bestFit="1" customWidth="1"/>
    <col min="3835" max="3836" width="16.85546875" customWidth="1"/>
    <col min="3837" max="3837" width="17.5703125" customWidth="1"/>
    <col min="3838" max="3838" width="17.140625" customWidth="1"/>
    <col min="3839" max="3839" width="20.42578125" customWidth="1"/>
    <col min="3840" max="3840" width="16.85546875" customWidth="1"/>
    <col min="3841" max="3841" width="18.85546875" customWidth="1"/>
    <col min="3842" max="3842" width="15.140625" customWidth="1"/>
    <col min="3843" max="3845" width="18.85546875" customWidth="1"/>
    <col min="3846" max="3846" width="20.42578125" bestFit="1" customWidth="1"/>
    <col min="3847" max="3848" width="7.5703125" customWidth="1"/>
    <col min="3849" max="3849" width="8" customWidth="1"/>
    <col min="3851" max="3851" width="11.85546875" bestFit="1" customWidth="1"/>
    <col min="4084" max="4084" width="8.85546875" customWidth="1"/>
    <col min="4085" max="4085" width="0" hidden="1" customWidth="1"/>
    <col min="4086" max="4086" width="8.42578125" customWidth="1"/>
    <col min="4087" max="4088" width="4.140625" customWidth="1"/>
    <col min="4089" max="4089" width="20.42578125" customWidth="1"/>
    <col min="4090" max="4090" width="20.42578125" bestFit="1" customWidth="1"/>
    <col min="4091" max="4092" width="16.85546875" customWidth="1"/>
    <col min="4093" max="4093" width="17.5703125" customWidth="1"/>
    <col min="4094" max="4094" width="17.140625" customWidth="1"/>
    <col min="4095" max="4095" width="20.42578125" customWidth="1"/>
    <col min="4096" max="4096" width="16.85546875" customWidth="1"/>
    <col min="4097" max="4097" width="18.85546875" customWidth="1"/>
    <col min="4098" max="4098" width="15.140625" customWidth="1"/>
    <col min="4099" max="4101" width="18.85546875" customWidth="1"/>
    <col min="4102" max="4102" width="20.42578125" bestFit="1" customWidth="1"/>
    <col min="4103" max="4104" width="7.5703125" customWidth="1"/>
    <col min="4105" max="4105" width="8" customWidth="1"/>
    <col min="4107" max="4107" width="11.85546875" bestFit="1" customWidth="1"/>
    <col min="4340" max="4340" width="8.85546875" customWidth="1"/>
    <col min="4341" max="4341" width="0" hidden="1" customWidth="1"/>
    <col min="4342" max="4342" width="8.42578125" customWidth="1"/>
    <col min="4343" max="4344" width="4.140625" customWidth="1"/>
    <col min="4345" max="4345" width="20.42578125" customWidth="1"/>
    <col min="4346" max="4346" width="20.42578125" bestFit="1" customWidth="1"/>
    <col min="4347" max="4348" width="16.85546875" customWidth="1"/>
    <col min="4349" max="4349" width="17.5703125" customWidth="1"/>
    <col min="4350" max="4350" width="17.140625" customWidth="1"/>
    <col min="4351" max="4351" width="20.42578125" customWidth="1"/>
    <col min="4352" max="4352" width="16.85546875" customWidth="1"/>
    <col min="4353" max="4353" width="18.85546875" customWidth="1"/>
    <col min="4354" max="4354" width="15.140625" customWidth="1"/>
    <col min="4355" max="4357" width="18.85546875" customWidth="1"/>
    <col min="4358" max="4358" width="20.42578125" bestFit="1" customWidth="1"/>
    <col min="4359" max="4360" width="7.5703125" customWidth="1"/>
    <col min="4361" max="4361" width="8" customWidth="1"/>
    <col min="4363" max="4363" width="11.85546875" bestFit="1" customWidth="1"/>
    <col min="4596" max="4596" width="8.85546875" customWidth="1"/>
    <col min="4597" max="4597" width="0" hidden="1" customWidth="1"/>
    <col min="4598" max="4598" width="8.42578125" customWidth="1"/>
    <col min="4599" max="4600" width="4.140625" customWidth="1"/>
    <col min="4601" max="4601" width="20.42578125" customWidth="1"/>
    <col min="4602" max="4602" width="20.42578125" bestFit="1" customWidth="1"/>
    <col min="4603" max="4604" width="16.85546875" customWidth="1"/>
    <col min="4605" max="4605" width="17.5703125" customWidth="1"/>
    <col min="4606" max="4606" width="17.140625" customWidth="1"/>
    <col min="4607" max="4607" width="20.42578125" customWidth="1"/>
    <col min="4608" max="4608" width="16.85546875" customWidth="1"/>
    <col min="4609" max="4609" width="18.85546875" customWidth="1"/>
    <col min="4610" max="4610" width="15.140625" customWidth="1"/>
    <col min="4611" max="4613" width="18.85546875" customWidth="1"/>
    <col min="4614" max="4614" width="20.42578125" bestFit="1" customWidth="1"/>
    <col min="4615" max="4616" width="7.5703125" customWidth="1"/>
    <col min="4617" max="4617" width="8" customWidth="1"/>
    <col min="4619" max="4619" width="11.85546875" bestFit="1" customWidth="1"/>
    <col min="4852" max="4852" width="8.85546875" customWidth="1"/>
    <col min="4853" max="4853" width="0" hidden="1" customWidth="1"/>
    <col min="4854" max="4854" width="8.42578125" customWidth="1"/>
    <col min="4855" max="4856" width="4.140625" customWidth="1"/>
    <col min="4857" max="4857" width="20.42578125" customWidth="1"/>
    <col min="4858" max="4858" width="20.42578125" bestFit="1" customWidth="1"/>
    <col min="4859" max="4860" width="16.85546875" customWidth="1"/>
    <col min="4861" max="4861" width="17.5703125" customWidth="1"/>
    <col min="4862" max="4862" width="17.140625" customWidth="1"/>
    <col min="4863" max="4863" width="20.42578125" customWidth="1"/>
    <col min="4864" max="4864" width="16.85546875" customWidth="1"/>
    <col min="4865" max="4865" width="18.85546875" customWidth="1"/>
    <col min="4866" max="4866" width="15.140625" customWidth="1"/>
    <col min="4867" max="4869" width="18.85546875" customWidth="1"/>
    <col min="4870" max="4870" width="20.42578125" bestFit="1" customWidth="1"/>
    <col min="4871" max="4872" width="7.5703125" customWidth="1"/>
    <col min="4873" max="4873" width="8" customWidth="1"/>
    <col min="4875" max="4875" width="11.85546875" bestFit="1" customWidth="1"/>
    <col min="5108" max="5108" width="8.85546875" customWidth="1"/>
    <col min="5109" max="5109" width="0" hidden="1" customWidth="1"/>
    <col min="5110" max="5110" width="8.42578125" customWidth="1"/>
    <col min="5111" max="5112" width="4.140625" customWidth="1"/>
    <col min="5113" max="5113" width="20.42578125" customWidth="1"/>
    <col min="5114" max="5114" width="20.42578125" bestFit="1" customWidth="1"/>
    <col min="5115" max="5116" width="16.85546875" customWidth="1"/>
    <col min="5117" max="5117" width="17.5703125" customWidth="1"/>
    <col min="5118" max="5118" width="17.140625" customWidth="1"/>
    <col min="5119" max="5119" width="20.42578125" customWidth="1"/>
    <col min="5120" max="5120" width="16.85546875" customWidth="1"/>
    <col min="5121" max="5121" width="18.85546875" customWidth="1"/>
    <col min="5122" max="5122" width="15.140625" customWidth="1"/>
    <col min="5123" max="5125" width="18.85546875" customWidth="1"/>
    <col min="5126" max="5126" width="20.42578125" bestFit="1" customWidth="1"/>
    <col min="5127" max="5128" width="7.5703125" customWidth="1"/>
    <col min="5129" max="5129" width="8" customWidth="1"/>
    <col min="5131" max="5131" width="11.85546875" bestFit="1" customWidth="1"/>
    <col min="5364" max="5364" width="8.85546875" customWidth="1"/>
    <col min="5365" max="5365" width="0" hidden="1" customWidth="1"/>
    <col min="5366" max="5366" width="8.42578125" customWidth="1"/>
    <col min="5367" max="5368" width="4.140625" customWidth="1"/>
    <col min="5369" max="5369" width="20.42578125" customWidth="1"/>
    <col min="5370" max="5370" width="20.42578125" bestFit="1" customWidth="1"/>
    <col min="5371" max="5372" width="16.85546875" customWidth="1"/>
    <col min="5373" max="5373" width="17.5703125" customWidth="1"/>
    <col min="5374" max="5374" width="17.140625" customWidth="1"/>
    <col min="5375" max="5375" width="20.42578125" customWidth="1"/>
    <col min="5376" max="5376" width="16.85546875" customWidth="1"/>
    <col min="5377" max="5377" width="18.85546875" customWidth="1"/>
    <col min="5378" max="5378" width="15.140625" customWidth="1"/>
    <col min="5379" max="5381" width="18.85546875" customWidth="1"/>
    <col min="5382" max="5382" width="20.42578125" bestFit="1" customWidth="1"/>
    <col min="5383" max="5384" width="7.5703125" customWidth="1"/>
    <col min="5385" max="5385" width="8" customWidth="1"/>
    <col min="5387" max="5387" width="11.85546875" bestFit="1" customWidth="1"/>
    <col min="5620" max="5620" width="8.85546875" customWidth="1"/>
    <col min="5621" max="5621" width="0" hidden="1" customWidth="1"/>
    <col min="5622" max="5622" width="8.42578125" customWidth="1"/>
    <col min="5623" max="5624" width="4.140625" customWidth="1"/>
    <col min="5625" max="5625" width="20.42578125" customWidth="1"/>
    <col min="5626" max="5626" width="20.42578125" bestFit="1" customWidth="1"/>
    <col min="5627" max="5628" width="16.85546875" customWidth="1"/>
    <col min="5629" max="5629" width="17.5703125" customWidth="1"/>
    <col min="5630" max="5630" width="17.140625" customWidth="1"/>
    <col min="5631" max="5631" width="20.42578125" customWidth="1"/>
    <col min="5632" max="5632" width="16.85546875" customWidth="1"/>
    <col min="5633" max="5633" width="18.85546875" customWidth="1"/>
    <col min="5634" max="5634" width="15.140625" customWidth="1"/>
    <col min="5635" max="5637" width="18.85546875" customWidth="1"/>
    <col min="5638" max="5638" width="20.42578125" bestFit="1" customWidth="1"/>
    <col min="5639" max="5640" width="7.5703125" customWidth="1"/>
    <col min="5641" max="5641" width="8" customWidth="1"/>
    <col min="5643" max="5643" width="11.85546875" bestFit="1" customWidth="1"/>
    <col min="5876" max="5876" width="8.85546875" customWidth="1"/>
    <col min="5877" max="5877" width="0" hidden="1" customWidth="1"/>
    <col min="5878" max="5878" width="8.42578125" customWidth="1"/>
    <col min="5879" max="5880" width="4.140625" customWidth="1"/>
    <col min="5881" max="5881" width="20.42578125" customWidth="1"/>
    <col min="5882" max="5882" width="20.42578125" bestFit="1" customWidth="1"/>
    <col min="5883" max="5884" width="16.85546875" customWidth="1"/>
    <col min="5885" max="5885" width="17.5703125" customWidth="1"/>
    <col min="5886" max="5886" width="17.140625" customWidth="1"/>
    <col min="5887" max="5887" width="20.42578125" customWidth="1"/>
    <col min="5888" max="5888" width="16.85546875" customWidth="1"/>
    <col min="5889" max="5889" width="18.85546875" customWidth="1"/>
    <col min="5890" max="5890" width="15.140625" customWidth="1"/>
    <col min="5891" max="5893" width="18.85546875" customWidth="1"/>
    <col min="5894" max="5894" width="20.42578125" bestFit="1" customWidth="1"/>
    <col min="5895" max="5896" width="7.5703125" customWidth="1"/>
    <col min="5897" max="5897" width="8" customWidth="1"/>
    <col min="5899" max="5899" width="11.85546875" bestFit="1" customWidth="1"/>
    <col min="6132" max="6132" width="8.85546875" customWidth="1"/>
    <col min="6133" max="6133" width="0" hidden="1" customWidth="1"/>
    <col min="6134" max="6134" width="8.42578125" customWidth="1"/>
    <col min="6135" max="6136" width="4.140625" customWidth="1"/>
    <col min="6137" max="6137" width="20.42578125" customWidth="1"/>
    <col min="6138" max="6138" width="20.42578125" bestFit="1" customWidth="1"/>
    <col min="6139" max="6140" width="16.85546875" customWidth="1"/>
    <col min="6141" max="6141" width="17.5703125" customWidth="1"/>
    <col min="6142" max="6142" width="17.140625" customWidth="1"/>
    <col min="6143" max="6143" width="20.42578125" customWidth="1"/>
    <col min="6144" max="6144" width="16.85546875" customWidth="1"/>
    <col min="6145" max="6145" width="18.85546875" customWidth="1"/>
    <col min="6146" max="6146" width="15.140625" customWidth="1"/>
    <col min="6147" max="6149" width="18.85546875" customWidth="1"/>
    <col min="6150" max="6150" width="20.42578125" bestFit="1" customWidth="1"/>
    <col min="6151" max="6152" width="7.5703125" customWidth="1"/>
    <col min="6153" max="6153" width="8" customWidth="1"/>
    <col min="6155" max="6155" width="11.85546875" bestFit="1" customWidth="1"/>
    <col min="6388" max="6388" width="8.85546875" customWidth="1"/>
    <col min="6389" max="6389" width="0" hidden="1" customWidth="1"/>
    <col min="6390" max="6390" width="8.42578125" customWidth="1"/>
    <col min="6391" max="6392" width="4.140625" customWidth="1"/>
    <col min="6393" max="6393" width="20.42578125" customWidth="1"/>
    <col min="6394" max="6394" width="20.42578125" bestFit="1" customWidth="1"/>
    <col min="6395" max="6396" width="16.85546875" customWidth="1"/>
    <col min="6397" max="6397" width="17.5703125" customWidth="1"/>
    <col min="6398" max="6398" width="17.140625" customWidth="1"/>
    <col min="6399" max="6399" width="20.42578125" customWidth="1"/>
    <col min="6400" max="6400" width="16.85546875" customWidth="1"/>
    <col min="6401" max="6401" width="18.85546875" customWidth="1"/>
    <col min="6402" max="6402" width="15.140625" customWidth="1"/>
    <col min="6403" max="6405" width="18.85546875" customWidth="1"/>
    <col min="6406" max="6406" width="20.42578125" bestFit="1" customWidth="1"/>
    <col min="6407" max="6408" width="7.5703125" customWidth="1"/>
    <col min="6409" max="6409" width="8" customWidth="1"/>
    <col min="6411" max="6411" width="11.85546875" bestFit="1" customWidth="1"/>
    <col min="6644" max="6644" width="8.85546875" customWidth="1"/>
    <col min="6645" max="6645" width="0" hidden="1" customWidth="1"/>
    <col min="6646" max="6646" width="8.42578125" customWidth="1"/>
    <col min="6647" max="6648" width="4.140625" customWidth="1"/>
    <col min="6649" max="6649" width="20.42578125" customWidth="1"/>
    <col min="6650" max="6650" width="20.42578125" bestFit="1" customWidth="1"/>
    <col min="6651" max="6652" width="16.85546875" customWidth="1"/>
    <col min="6653" max="6653" width="17.5703125" customWidth="1"/>
    <col min="6654" max="6654" width="17.140625" customWidth="1"/>
    <col min="6655" max="6655" width="20.42578125" customWidth="1"/>
    <col min="6656" max="6656" width="16.85546875" customWidth="1"/>
    <col min="6657" max="6657" width="18.85546875" customWidth="1"/>
    <col min="6658" max="6658" width="15.140625" customWidth="1"/>
    <col min="6659" max="6661" width="18.85546875" customWidth="1"/>
    <col min="6662" max="6662" width="20.42578125" bestFit="1" customWidth="1"/>
    <col min="6663" max="6664" width="7.5703125" customWidth="1"/>
    <col min="6665" max="6665" width="8" customWidth="1"/>
    <col min="6667" max="6667" width="11.85546875" bestFit="1" customWidth="1"/>
    <col min="6900" max="6900" width="8.85546875" customWidth="1"/>
    <col min="6901" max="6901" width="0" hidden="1" customWidth="1"/>
    <col min="6902" max="6902" width="8.42578125" customWidth="1"/>
    <col min="6903" max="6904" width="4.140625" customWidth="1"/>
    <col min="6905" max="6905" width="20.42578125" customWidth="1"/>
    <col min="6906" max="6906" width="20.42578125" bestFit="1" customWidth="1"/>
    <col min="6907" max="6908" width="16.85546875" customWidth="1"/>
    <col min="6909" max="6909" width="17.5703125" customWidth="1"/>
    <col min="6910" max="6910" width="17.140625" customWidth="1"/>
    <col min="6911" max="6911" width="20.42578125" customWidth="1"/>
    <col min="6912" max="6912" width="16.85546875" customWidth="1"/>
    <col min="6913" max="6913" width="18.85546875" customWidth="1"/>
    <col min="6914" max="6914" width="15.140625" customWidth="1"/>
    <col min="6915" max="6917" width="18.85546875" customWidth="1"/>
    <col min="6918" max="6918" width="20.42578125" bestFit="1" customWidth="1"/>
    <col min="6919" max="6920" width="7.5703125" customWidth="1"/>
    <col min="6921" max="6921" width="8" customWidth="1"/>
    <col min="6923" max="6923" width="11.85546875" bestFit="1" customWidth="1"/>
    <col min="7156" max="7156" width="8.85546875" customWidth="1"/>
    <col min="7157" max="7157" width="0" hidden="1" customWidth="1"/>
    <col min="7158" max="7158" width="8.42578125" customWidth="1"/>
    <col min="7159" max="7160" width="4.140625" customWidth="1"/>
    <col min="7161" max="7161" width="20.42578125" customWidth="1"/>
    <col min="7162" max="7162" width="20.42578125" bestFit="1" customWidth="1"/>
    <col min="7163" max="7164" width="16.85546875" customWidth="1"/>
    <col min="7165" max="7165" width="17.5703125" customWidth="1"/>
    <col min="7166" max="7166" width="17.140625" customWidth="1"/>
    <col min="7167" max="7167" width="20.42578125" customWidth="1"/>
    <col min="7168" max="7168" width="16.85546875" customWidth="1"/>
    <col min="7169" max="7169" width="18.85546875" customWidth="1"/>
    <col min="7170" max="7170" width="15.140625" customWidth="1"/>
    <col min="7171" max="7173" width="18.85546875" customWidth="1"/>
    <col min="7174" max="7174" width="20.42578125" bestFit="1" customWidth="1"/>
    <col min="7175" max="7176" width="7.5703125" customWidth="1"/>
    <col min="7177" max="7177" width="8" customWidth="1"/>
    <col min="7179" max="7179" width="11.85546875" bestFit="1" customWidth="1"/>
    <col min="7412" max="7412" width="8.85546875" customWidth="1"/>
    <col min="7413" max="7413" width="0" hidden="1" customWidth="1"/>
    <col min="7414" max="7414" width="8.42578125" customWidth="1"/>
    <col min="7415" max="7416" width="4.140625" customWidth="1"/>
    <col min="7417" max="7417" width="20.42578125" customWidth="1"/>
    <col min="7418" max="7418" width="20.42578125" bestFit="1" customWidth="1"/>
    <col min="7419" max="7420" width="16.85546875" customWidth="1"/>
    <col min="7421" max="7421" width="17.5703125" customWidth="1"/>
    <col min="7422" max="7422" width="17.140625" customWidth="1"/>
    <col min="7423" max="7423" width="20.42578125" customWidth="1"/>
    <col min="7424" max="7424" width="16.85546875" customWidth="1"/>
    <col min="7425" max="7425" width="18.85546875" customWidth="1"/>
    <col min="7426" max="7426" width="15.140625" customWidth="1"/>
    <col min="7427" max="7429" width="18.85546875" customWidth="1"/>
    <col min="7430" max="7430" width="20.42578125" bestFit="1" customWidth="1"/>
    <col min="7431" max="7432" width="7.5703125" customWidth="1"/>
    <col min="7433" max="7433" width="8" customWidth="1"/>
    <col min="7435" max="7435" width="11.85546875" bestFit="1" customWidth="1"/>
    <col min="7668" max="7668" width="8.85546875" customWidth="1"/>
    <col min="7669" max="7669" width="0" hidden="1" customWidth="1"/>
    <col min="7670" max="7670" width="8.42578125" customWidth="1"/>
    <col min="7671" max="7672" width="4.140625" customWidth="1"/>
    <col min="7673" max="7673" width="20.42578125" customWidth="1"/>
    <col min="7674" max="7674" width="20.42578125" bestFit="1" customWidth="1"/>
    <col min="7675" max="7676" width="16.85546875" customWidth="1"/>
    <col min="7677" max="7677" width="17.5703125" customWidth="1"/>
    <col min="7678" max="7678" width="17.140625" customWidth="1"/>
    <col min="7679" max="7679" width="20.42578125" customWidth="1"/>
    <col min="7680" max="7680" width="16.85546875" customWidth="1"/>
    <col min="7681" max="7681" width="18.85546875" customWidth="1"/>
    <col min="7682" max="7682" width="15.140625" customWidth="1"/>
    <col min="7683" max="7685" width="18.85546875" customWidth="1"/>
    <col min="7686" max="7686" width="20.42578125" bestFit="1" customWidth="1"/>
    <col min="7687" max="7688" width="7.5703125" customWidth="1"/>
    <col min="7689" max="7689" width="8" customWidth="1"/>
    <col min="7691" max="7691" width="11.85546875" bestFit="1" customWidth="1"/>
    <col min="7924" max="7924" width="8.85546875" customWidth="1"/>
    <col min="7925" max="7925" width="0" hidden="1" customWidth="1"/>
    <col min="7926" max="7926" width="8.42578125" customWidth="1"/>
    <col min="7927" max="7928" width="4.140625" customWidth="1"/>
    <col min="7929" max="7929" width="20.42578125" customWidth="1"/>
    <col min="7930" max="7930" width="20.42578125" bestFit="1" customWidth="1"/>
    <col min="7931" max="7932" width="16.85546875" customWidth="1"/>
    <col min="7933" max="7933" width="17.5703125" customWidth="1"/>
    <col min="7934" max="7934" width="17.140625" customWidth="1"/>
    <col min="7935" max="7935" width="20.42578125" customWidth="1"/>
    <col min="7936" max="7936" width="16.85546875" customWidth="1"/>
    <col min="7937" max="7937" width="18.85546875" customWidth="1"/>
    <col min="7938" max="7938" width="15.140625" customWidth="1"/>
    <col min="7939" max="7941" width="18.85546875" customWidth="1"/>
    <col min="7942" max="7942" width="20.42578125" bestFit="1" customWidth="1"/>
    <col min="7943" max="7944" width="7.5703125" customWidth="1"/>
    <col min="7945" max="7945" width="8" customWidth="1"/>
    <col min="7947" max="7947" width="11.85546875" bestFit="1" customWidth="1"/>
    <col min="8180" max="8180" width="8.85546875" customWidth="1"/>
    <col min="8181" max="8181" width="0" hidden="1" customWidth="1"/>
    <col min="8182" max="8182" width="8.42578125" customWidth="1"/>
    <col min="8183" max="8184" width="4.140625" customWidth="1"/>
    <col min="8185" max="8185" width="20.42578125" customWidth="1"/>
    <col min="8186" max="8186" width="20.42578125" bestFit="1" customWidth="1"/>
    <col min="8187" max="8188" width="16.85546875" customWidth="1"/>
    <col min="8189" max="8189" width="17.5703125" customWidth="1"/>
    <col min="8190" max="8190" width="17.140625" customWidth="1"/>
    <col min="8191" max="8191" width="20.42578125" customWidth="1"/>
    <col min="8192" max="8192" width="16.85546875" customWidth="1"/>
    <col min="8193" max="8193" width="18.85546875" customWidth="1"/>
    <col min="8194" max="8194" width="15.140625" customWidth="1"/>
    <col min="8195" max="8197" width="18.85546875" customWidth="1"/>
    <col min="8198" max="8198" width="20.42578125" bestFit="1" customWidth="1"/>
    <col min="8199" max="8200" width="7.5703125" customWidth="1"/>
    <col min="8201" max="8201" width="8" customWidth="1"/>
    <col min="8203" max="8203" width="11.85546875" bestFit="1" customWidth="1"/>
    <col min="8436" max="8436" width="8.85546875" customWidth="1"/>
    <col min="8437" max="8437" width="0" hidden="1" customWidth="1"/>
    <col min="8438" max="8438" width="8.42578125" customWidth="1"/>
    <col min="8439" max="8440" width="4.140625" customWidth="1"/>
    <col min="8441" max="8441" width="20.42578125" customWidth="1"/>
    <col min="8442" max="8442" width="20.42578125" bestFit="1" customWidth="1"/>
    <col min="8443" max="8444" width="16.85546875" customWidth="1"/>
    <col min="8445" max="8445" width="17.5703125" customWidth="1"/>
    <col min="8446" max="8446" width="17.140625" customWidth="1"/>
    <col min="8447" max="8447" width="20.42578125" customWidth="1"/>
    <col min="8448" max="8448" width="16.85546875" customWidth="1"/>
    <col min="8449" max="8449" width="18.85546875" customWidth="1"/>
    <col min="8450" max="8450" width="15.140625" customWidth="1"/>
    <col min="8451" max="8453" width="18.85546875" customWidth="1"/>
    <col min="8454" max="8454" width="20.42578125" bestFit="1" customWidth="1"/>
    <col min="8455" max="8456" width="7.5703125" customWidth="1"/>
    <col min="8457" max="8457" width="8" customWidth="1"/>
    <col min="8459" max="8459" width="11.85546875" bestFit="1" customWidth="1"/>
    <col min="8692" max="8692" width="8.85546875" customWidth="1"/>
    <col min="8693" max="8693" width="0" hidden="1" customWidth="1"/>
    <col min="8694" max="8694" width="8.42578125" customWidth="1"/>
    <col min="8695" max="8696" width="4.140625" customWidth="1"/>
    <col min="8697" max="8697" width="20.42578125" customWidth="1"/>
    <col min="8698" max="8698" width="20.42578125" bestFit="1" customWidth="1"/>
    <col min="8699" max="8700" width="16.85546875" customWidth="1"/>
    <col min="8701" max="8701" width="17.5703125" customWidth="1"/>
    <col min="8702" max="8702" width="17.140625" customWidth="1"/>
    <col min="8703" max="8703" width="20.42578125" customWidth="1"/>
    <col min="8704" max="8704" width="16.85546875" customWidth="1"/>
    <col min="8705" max="8705" width="18.85546875" customWidth="1"/>
    <col min="8706" max="8706" width="15.140625" customWidth="1"/>
    <col min="8707" max="8709" width="18.85546875" customWidth="1"/>
    <col min="8710" max="8710" width="20.42578125" bestFit="1" customWidth="1"/>
    <col min="8711" max="8712" width="7.5703125" customWidth="1"/>
    <col min="8713" max="8713" width="8" customWidth="1"/>
    <col min="8715" max="8715" width="11.85546875" bestFit="1" customWidth="1"/>
    <col min="8948" max="8948" width="8.85546875" customWidth="1"/>
    <col min="8949" max="8949" width="0" hidden="1" customWidth="1"/>
    <col min="8950" max="8950" width="8.42578125" customWidth="1"/>
    <col min="8951" max="8952" width="4.140625" customWidth="1"/>
    <col min="8953" max="8953" width="20.42578125" customWidth="1"/>
    <col min="8954" max="8954" width="20.42578125" bestFit="1" customWidth="1"/>
    <col min="8955" max="8956" width="16.85546875" customWidth="1"/>
    <col min="8957" max="8957" width="17.5703125" customWidth="1"/>
    <col min="8958" max="8958" width="17.140625" customWidth="1"/>
    <col min="8959" max="8959" width="20.42578125" customWidth="1"/>
    <col min="8960" max="8960" width="16.85546875" customWidth="1"/>
    <col min="8961" max="8961" width="18.85546875" customWidth="1"/>
    <col min="8962" max="8962" width="15.140625" customWidth="1"/>
    <col min="8963" max="8965" width="18.85546875" customWidth="1"/>
    <col min="8966" max="8966" width="20.42578125" bestFit="1" customWidth="1"/>
    <col min="8967" max="8968" width="7.5703125" customWidth="1"/>
    <col min="8969" max="8969" width="8" customWidth="1"/>
    <col min="8971" max="8971" width="11.85546875" bestFit="1" customWidth="1"/>
    <col min="9204" max="9204" width="8.85546875" customWidth="1"/>
    <col min="9205" max="9205" width="0" hidden="1" customWidth="1"/>
    <col min="9206" max="9206" width="8.42578125" customWidth="1"/>
    <col min="9207" max="9208" width="4.140625" customWidth="1"/>
    <col min="9209" max="9209" width="20.42578125" customWidth="1"/>
    <col min="9210" max="9210" width="20.42578125" bestFit="1" customWidth="1"/>
    <col min="9211" max="9212" width="16.85546875" customWidth="1"/>
    <col min="9213" max="9213" width="17.5703125" customWidth="1"/>
    <col min="9214" max="9214" width="17.140625" customWidth="1"/>
    <col min="9215" max="9215" width="20.42578125" customWidth="1"/>
    <col min="9216" max="9216" width="16.85546875" customWidth="1"/>
    <col min="9217" max="9217" width="18.85546875" customWidth="1"/>
    <col min="9218" max="9218" width="15.140625" customWidth="1"/>
    <col min="9219" max="9221" width="18.85546875" customWidth="1"/>
    <col min="9222" max="9222" width="20.42578125" bestFit="1" customWidth="1"/>
    <col min="9223" max="9224" width="7.5703125" customWidth="1"/>
    <col min="9225" max="9225" width="8" customWidth="1"/>
    <col min="9227" max="9227" width="11.85546875" bestFit="1" customWidth="1"/>
    <col min="9460" max="9460" width="8.85546875" customWidth="1"/>
    <col min="9461" max="9461" width="0" hidden="1" customWidth="1"/>
    <col min="9462" max="9462" width="8.42578125" customWidth="1"/>
    <col min="9463" max="9464" width="4.140625" customWidth="1"/>
    <col min="9465" max="9465" width="20.42578125" customWidth="1"/>
    <col min="9466" max="9466" width="20.42578125" bestFit="1" customWidth="1"/>
    <col min="9467" max="9468" width="16.85546875" customWidth="1"/>
    <col min="9469" max="9469" width="17.5703125" customWidth="1"/>
    <col min="9470" max="9470" width="17.140625" customWidth="1"/>
    <col min="9471" max="9471" width="20.42578125" customWidth="1"/>
    <col min="9472" max="9472" width="16.85546875" customWidth="1"/>
    <col min="9473" max="9473" width="18.85546875" customWidth="1"/>
    <col min="9474" max="9474" width="15.140625" customWidth="1"/>
    <col min="9475" max="9477" width="18.85546875" customWidth="1"/>
    <col min="9478" max="9478" width="20.42578125" bestFit="1" customWidth="1"/>
    <col min="9479" max="9480" width="7.5703125" customWidth="1"/>
    <col min="9481" max="9481" width="8" customWidth="1"/>
    <col min="9483" max="9483" width="11.85546875" bestFit="1" customWidth="1"/>
    <col min="9716" max="9716" width="8.85546875" customWidth="1"/>
    <col min="9717" max="9717" width="0" hidden="1" customWidth="1"/>
    <col min="9718" max="9718" width="8.42578125" customWidth="1"/>
    <col min="9719" max="9720" width="4.140625" customWidth="1"/>
    <col min="9721" max="9721" width="20.42578125" customWidth="1"/>
    <col min="9722" max="9722" width="20.42578125" bestFit="1" customWidth="1"/>
    <col min="9723" max="9724" width="16.85546875" customWidth="1"/>
    <col min="9725" max="9725" width="17.5703125" customWidth="1"/>
    <col min="9726" max="9726" width="17.140625" customWidth="1"/>
    <col min="9727" max="9727" width="20.42578125" customWidth="1"/>
    <col min="9728" max="9728" width="16.85546875" customWidth="1"/>
    <col min="9729" max="9729" width="18.85546875" customWidth="1"/>
    <col min="9730" max="9730" width="15.140625" customWidth="1"/>
    <col min="9731" max="9733" width="18.85546875" customWidth="1"/>
    <col min="9734" max="9734" width="20.42578125" bestFit="1" customWidth="1"/>
    <col min="9735" max="9736" width="7.5703125" customWidth="1"/>
    <col min="9737" max="9737" width="8" customWidth="1"/>
    <col min="9739" max="9739" width="11.85546875" bestFit="1" customWidth="1"/>
    <col min="9972" max="9972" width="8.85546875" customWidth="1"/>
    <col min="9973" max="9973" width="0" hidden="1" customWidth="1"/>
    <col min="9974" max="9974" width="8.42578125" customWidth="1"/>
    <col min="9975" max="9976" width="4.140625" customWidth="1"/>
    <col min="9977" max="9977" width="20.42578125" customWidth="1"/>
    <col min="9978" max="9978" width="20.42578125" bestFit="1" customWidth="1"/>
    <col min="9979" max="9980" width="16.85546875" customWidth="1"/>
    <col min="9981" max="9981" width="17.5703125" customWidth="1"/>
    <col min="9982" max="9982" width="17.140625" customWidth="1"/>
    <col min="9983" max="9983" width="20.42578125" customWidth="1"/>
    <col min="9984" max="9984" width="16.85546875" customWidth="1"/>
    <col min="9985" max="9985" width="18.85546875" customWidth="1"/>
    <col min="9986" max="9986" width="15.140625" customWidth="1"/>
    <col min="9987" max="9989" width="18.85546875" customWidth="1"/>
    <col min="9990" max="9990" width="20.42578125" bestFit="1" customWidth="1"/>
    <col min="9991" max="9992" width="7.5703125" customWidth="1"/>
    <col min="9993" max="9993" width="8" customWidth="1"/>
    <col min="9995" max="9995" width="11.85546875" bestFit="1" customWidth="1"/>
    <col min="10228" max="10228" width="8.85546875" customWidth="1"/>
    <col min="10229" max="10229" width="0" hidden="1" customWidth="1"/>
    <col min="10230" max="10230" width="8.42578125" customWidth="1"/>
    <col min="10231" max="10232" width="4.140625" customWidth="1"/>
    <col min="10233" max="10233" width="20.42578125" customWidth="1"/>
    <col min="10234" max="10234" width="20.42578125" bestFit="1" customWidth="1"/>
    <col min="10235" max="10236" width="16.85546875" customWidth="1"/>
    <col min="10237" max="10237" width="17.5703125" customWidth="1"/>
    <col min="10238" max="10238" width="17.140625" customWidth="1"/>
    <col min="10239" max="10239" width="20.42578125" customWidth="1"/>
    <col min="10240" max="10240" width="16.85546875" customWidth="1"/>
    <col min="10241" max="10241" width="18.85546875" customWidth="1"/>
    <col min="10242" max="10242" width="15.140625" customWidth="1"/>
    <col min="10243" max="10245" width="18.85546875" customWidth="1"/>
    <col min="10246" max="10246" width="20.42578125" bestFit="1" customWidth="1"/>
    <col min="10247" max="10248" width="7.5703125" customWidth="1"/>
    <col min="10249" max="10249" width="8" customWidth="1"/>
    <col min="10251" max="10251" width="11.85546875" bestFit="1" customWidth="1"/>
    <col min="10484" max="10484" width="8.85546875" customWidth="1"/>
    <col min="10485" max="10485" width="0" hidden="1" customWidth="1"/>
    <col min="10486" max="10486" width="8.42578125" customWidth="1"/>
    <col min="10487" max="10488" width="4.140625" customWidth="1"/>
    <col min="10489" max="10489" width="20.42578125" customWidth="1"/>
    <col min="10490" max="10490" width="20.42578125" bestFit="1" customWidth="1"/>
    <col min="10491" max="10492" width="16.85546875" customWidth="1"/>
    <col min="10493" max="10493" width="17.5703125" customWidth="1"/>
    <col min="10494" max="10494" width="17.140625" customWidth="1"/>
    <col min="10495" max="10495" width="20.42578125" customWidth="1"/>
    <col min="10496" max="10496" width="16.85546875" customWidth="1"/>
    <col min="10497" max="10497" width="18.85546875" customWidth="1"/>
    <col min="10498" max="10498" width="15.140625" customWidth="1"/>
    <col min="10499" max="10501" width="18.85546875" customWidth="1"/>
    <col min="10502" max="10502" width="20.42578125" bestFit="1" customWidth="1"/>
    <col min="10503" max="10504" width="7.5703125" customWidth="1"/>
    <col min="10505" max="10505" width="8" customWidth="1"/>
    <col min="10507" max="10507" width="11.85546875" bestFit="1" customWidth="1"/>
    <col min="10740" max="10740" width="8.85546875" customWidth="1"/>
    <col min="10741" max="10741" width="0" hidden="1" customWidth="1"/>
    <col min="10742" max="10742" width="8.42578125" customWidth="1"/>
    <col min="10743" max="10744" width="4.140625" customWidth="1"/>
    <col min="10745" max="10745" width="20.42578125" customWidth="1"/>
    <col min="10746" max="10746" width="20.42578125" bestFit="1" customWidth="1"/>
    <col min="10747" max="10748" width="16.85546875" customWidth="1"/>
    <col min="10749" max="10749" width="17.5703125" customWidth="1"/>
    <col min="10750" max="10750" width="17.140625" customWidth="1"/>
    <col min="10751" max="10751" width="20.42578125" customWidth="1"/>
    <col min="10752" max="10752" width="16.85546875" customWidth="1"/>
    <col min="10753" max="10753" width="18.85546875" customWidth="1"/>
    <col min="10754" max="10754" width="15.140625" customWidth="1"/>
    <col min="10755" max="10757" width="18.85546875" customWidth="1"/>
    <col min="10758" max="10758" width="20.42578125" bestFit="1" customWidth="1"/>
    <col min="10759" max="10760" width="7.5703125" customWidth="1"/>
    <col min="10761" max="10761" width="8" customWidth="1"/>
    <col min="10763" max="10763" width="11.85546875" bestFit="1" customWidth="1"/>
    <col min="10996" max="10996" width="8.85546875" customWidth="1"/>
    <col min="10997" max="10997" width="0" hidden="1" customWidth="1"/>
    <col min="10998" max="10998" width="8.42578125" customWidth="1"/>
    <col min="10999" max="11000" width="4.140625" customWidth="1"/>
    <col min="11001" max="11001" width="20.42578125" customWidth="1"/>
    <col min="11002" max="11002" width="20.42578125" bestFit="1" customWidth="1"/>
    <col min="11003" max="11004" width="16.85546875" customWidth="1"/>
    <col min="11005" max="11005" width="17.5703125" customWidth="1"/>
    <col min="11006" max="11006" width="17.140625" customWidth="1"/>
    <col min="11007" max="11007" width="20.42578125" customWidth="1"/>
    <col min="11008" max="11008" width="16.85546875" customWidth="1"/>
    <col min="11009" max="11009" width="18.85546875" customWidth="1"/>
    <col min="11010" max="11010" width="15.140625" customWidth="1"/>
    <col min="11011" max="11013" width="18.85546875" customWidth="1"/>
    <col min="11014" max="11014" width="20.42578125" bestFit="1" customWidth="1"/>
    <col min="11015" max="11016" width="7.5703125" customWidth="1"/>
    <col min="11017" max="11017" width="8" customWidth="1"/>
    <col min="11019" max="11019" width="11.85546875" bestFit="1" customWidth="1"/>
    <col min="11252" max="11252" width="8.85546875" customWidth="1"/>
    <col min="11253" max="11253" width="0" hidden="1" customWidth="1"/>
    <col min="11254" max="11254" width="8.42578125" customWidth="1"/>
    <col min="11255" max="11256" width="4.140625" customWidth="1"/>
    <col min="11257" max="11257" width="20.42578125" customWidth="1"/>
    <col min="11258" max="11258" width="20.42578125" bestFit="1" customWidth="1"/>
    <col min="11259" max="11260" width="16.85546875" customWidth="1"/>
    <col min="11261" max="11261" width="17.5703125" customWidth="1"/>
    <col min="11262" max="11262" width="17.140625" customWidth="1"/>
    <col min="11263" max="11263" width="20.42578125" customWidth="1"/>
    <col min="11264" max="11264" width="16.85546875" customWidth="1"/>
    <col min="11265" max="11265" width="18.85546875" customWidth="1"/>
    <col min="11266" max="11266" width="15.140625" customWidth="1"/>
    <col min="11267" max="11269" width="18.85546875" customWidth="1"/>
    <col min="11270" max="11270" width="20.42578125" bestFit="1" customWidth="1"/>
    <col min="11271" max="11272" width="7.5703125" customWidth="1"/>
    <col min="11273" max="11273" width="8" customWidth="1"/>
    <col min="11275" max="11275" width="11.85546875" bestFit="1" customWidth="1"/>
    <col min="11508" max="11508" width="8.85546875" customWidth="1"/>
    <col min="11509" max="11509" width="0" hidden="1" customWidth="1"/>
    <col min="11510" max="11510" width="8.42578125" customWidth="1"/>
    <col min="11511" max="11512" width="4.140625" customWidth="1"/>
    <col min="11513" max="11513" width="20.42578125" customWidth="1"/>
    <col min="11514" max="11514" width="20.42578125" bestFit="1" customWidth="1"/>
    <col min="11515" max="11516" width="16.85546875" customWidth="1"/>
    <col min="11517" max="11517" width="17.5703125" customWidth="1"/>
    <col min="11518" max="11518" width="17.140625" customWidth="1"/>
    <col min="11519" max="11519" width="20.42578125" customWidth="1"/>
    <col min="11520" max="11520" width="16.85546875" customWidth="1"/>
    <col min="11521" max="11521" width="18.85546875" customWidth="1"/>
    <col min="11522" max="11522" width="15.140625" customWidth="1"/>
    <col min="11523" max="11525" width="18.85546875" customWidth="1"/>
    <col min="11526" max="11526" width="20.42578125" bestFit="1" customWidth="1"/>
    <col min="11527" max="11528" width="7.5703125" customWidth="1"/>
    <col min="11529" max="11529" width="8" customWidth="1"/>
    <col min="11531" max="11531" width="11.85546875" bestFit="1" customWidth="1"/>
    <col min="11764" max="11764" width="8.85546875" customWidth="1"/>
    <col min="11765" max="11765" width="0" hidden="1" customWidth="1"/>
    <col min="11766" max="11766" width="8.42578125" customWidth="1"/>
    <col min="11767" max="11768" width="4.140625" customWidth="1"/>
    <col min="11769" max="11769" width="20.42578125" customWidth="1"/>
    <col min="11770" max="11770" width="20.42578125" bestFit="1" customWidth="1"/>
    <col min="11771" max="11772" width="16.85546875" customWidth="1"/>
    <col min="11773" max="11773" width="17.5703125" customWidth="1"/>
    <col min="11774" max="11774" width="17.140625" customWidth="1"/>
    <col min="11775" max="11775" width="20.42578125" customWidth="1"/>
    <col min="11776" max="11776" width="16.85546875" customWidth="1"/>
    <col min="11777" max="11777" width="18.85546875" customWidth="1"/>
    <col min="11778" max="11778" width="15.140625" customWidth="1"/>
    <col min="11779" max="11781" width="18.85546875" customWidth="1"/>
    <col min="11782" max="11782" width="20.42578125" bestFit="1" customWidth="1"/>
    <col min="11783" max="11784" width="7.5703125" customWidth="1"/>
    <col min="11785" max="11785" width="8" customWidth="1"/>
    <col min="11787" max="11787" width="11.85546875" bestFit="1" customWidth="1"/>
    <col min="12020" max="12020" width="8.85546875" customWidth="1"/>
    <col min="12021" max="12021" width="0" hidden="1" customWidth="1"/>
    <col min="12022" max="12022" width="8.42578125" customWidth="1"/>
    <col min="12023" max="12024" width="4.140625" customWidth="1"/>
    <col min="12025" max="12025" width="20.42578125" customWidth="1"/>
    <col min="12026" max="12026" width="20.42578125" bestFit="1" customWidth="1"/>
    <col min="12027" max="12028" width="16.85546875" customWidth="1"/>
    <col min="12029" max="12029" width="17.5703125" customWidth="1"/>
    <col min="12030" max="12030" width="17.140625" customWidth="1"/>
    <col min="12031" max="12031" width="20.42578125" customWidth="1"/>
    <col min="12032" max="12032" width="16.85546875" customWidth="1"/>
    <col min="12033" max="12033" width="18.85546875" customWidth="1"/>
    <col min="12034" max="12034" width="15.140625" customWidth="1"/>
    <col min="12035" max="12037" width="18.85546875" customWidth="1"/>
    <col min="12038" max="12038" width="20.42578125" bestFit="1" customWidth="1"/>
    <col min="12039" max="12040" width="7.5703125" customWidth="1"/>
    <col min="12041" max="12041" width="8" customWidth="1"/>
    <col min="12043" max="12043" width="11.85546875" bestFit="1" customWidth="1"/>
    <col min="12276" max="12276" width="8.85546875" customWidth="1"/>
    <col min="12277" max="12277" width="0" hidden="1" customWidth="1"/>
    <col min="12278" max="12278" width="8.42578125" customWidth="1"/>
    <col min="12279" max="12280" width="4.140625" customWidth="1"/>
    <col min="12281" max="12281" width="20.42578125" customWidth="1"/>
    <col min="12282" max="12282" width="20.42578125" bestFit="1" customWidth="1"/>
    <col min="12283" max="12284" width="16.85546875" customWidth="1"/>
    <col min="12285" max="12285" width="17.5703125" customWidth="1"/>
    <col min="12286" max="12286" width="17.140625" customWidth="1"/>
    <col min="12287" max="12287" width="20.42578125" customWidth="1"/>
    <col min="12288" max="12288" width="16.85546875" customWidth="1"/>
    <col min="12289" max="12289" width="18.85546875" customWidth="1"/>
    <col min="12290" max="12290" width="15.140625" customWidth="1"/>
    <col min="12291" max="12293" width="18.85546875" customWidth="1"/>
    <col min="12294" max="12294" width="20.42578125" bestFit="1" customWidth="1"/>
    <col min="12295" max="12296" width="7.5703125" customWidth="1"/>
    <col min="12297" max="12297" width="8" customWidth="1"/>
    <col min="12299" max="12299" width="11.85546875" bestFit="1" customWidth="1"/>
    <col min="12532" max="12532" width="8.85546875" customWidth="1"/>
    <col min="12533" max="12533" width="0" hidden="1" customWidth="1"/>
    <col min="12534" max="12534" width="8.42578125" customWidth="1"/>
    <col min="12535" max="12536" width="4.140625" customWidth="1"/>
    <col min="12537" max="12537" width="20.42578125" customWidth="1"/>
    <col min="12538" max="12538" width="20.42578125" bestFit="1" customWidth="1"/>
    <col min="12539" max="12540" width="16.85546875" customWidth="1"/>
    <col min="12541" max="12541" width="17.5703125" customWidth="1"/>
    <col min="12542" max="12542" width="17.140625" customWidth="1"/>
    <col min="12543" max="12543" width="20.42578125" customWidth="1"/>
    <col min="12544" max="12544" width="16.85546875" customWidth="1"/>
    <col min="12545" max="12545" width="18.85546875" customWidth="1"/>
    <col min="12546" max="12546" width="15.140625" customWidth="1"/>
    <col min="12547" max="12549" width="18.85546875" customWidth="1"/>
    <col min="12550" max="12550" width="20.42578125" bestFit="1" customWidth="1"/>
    <col min="12551" max="12552" width="7.5703125" customWidth="1"/>
    <col min="12553" max="12553" width="8" customWidth="1"/>
    <col min="12555" max="12555" width="11.85546875" bestFit="1" customWidth="1"/>
    <col min="12788" max="12788" width="8.85546875" customWidth="1"/>
    <col min="12789" max="12789" width="0" hidden="1" customWidth="1"/>
    <col min="12790" max="12790" width="8.42578125" customWidth="1"/>
    <col min="12791" max="12792" width="4.140625" customWidth="1"/>
    <col min="12793" max="12793" width="20.42578125" customWidth="1"/>
    <col min="12794" max="12794" width="20.42578125" bestFit="1" customWidth="1"/>
    <col min="12795" max="12796" width="16.85546875" customWidth="1"/>
    <col min="12797" max="12797" width="17.5703125" customWidth="1"/>
    <col min="12798" max="12798" width="17.140625" customWidth="1"/>
    <col min="12799" max="12799" width="20.42578125" customWidth="1"/>
    <col min="12800" max="12800" width="16.85546875" customWidth="1"/>
    <col min="12801" max="12801" width="18.85546875" customWidth="1"/>
    <col min="12802" max="12802" width="15.140625" customWidth="1"/>
    <col min="12803" max="12805" width="18.85546875" customWidth="1"/>
    <col min="12806" max="12806" width="20.42578125" bestFit="1" customWidth="1"/>
    <col min="12807" max="12808" width="7.5703125" customWidth="1"/>
    <col min="12809" max="12809" width="8" customWidth="1"/>
    <col min="12811" max="12811" width="11.85546875" bestFit="1" customWidth="1"/>
    <col min="13044" max="13044" width="8.85546875" customWidth="1"/>
    <col min="13045" max="13045" width="0" hidden="1" customWidth="1"/>
    <col min="13046" max="13046" width="8.42578125" customWidth="1"/>
    <col min="13047" max="13048" width="4.140625" customWidth="1"/>
    <col min="13049" max="13049" width="20.42578125" customWidth="1"/>
    <col min="13050" max="13050" width="20.42578125" bestFit="1" customWidth="1"/>
    <col min="13051" max="13052" width="16.85546875" customWidth="1"/>
    <col min="13053" max="13053" width="17.5703125" customWidth="1"/>
    <col min="13054" max="13054" width="17.140625" customWidth="1"/>
    <col min="13055" max="13055" width="20.42578125" customWidth="1"/>
    <col min="13056" max="13056" width="16.85546875" customWidth="1"/>
    <col min="13057" max="13057" width="18.85546875" customWidth="1"/>
    <col min="13058" max="13058" width="15.140625" customWidth="1"/>
    <col min="13059" max="13061" width="18.85546875" customWidth="1"/>
    <col min="13062" max="13062" width="20.42578125" bestFit="1" customWidth="1"/>
    <col min="13063" max="13064" width="7.5703125" customWidth="1"/>
    <col min="13065" max="13065" width="8" customWidth="1"/>
    <col min="13067" max="13067" width="11.85546875" bestFit="1" customWidth="1"/>
    <col min="13300" max="13300" width="8.85546875" customWidth="1"/>
    <col min="13301" max="13301" width="0" hidden="1" customWidth="1"/>
    <col min="13302" max="13302" width="8.42578125" customWidth="1"/>
    <col min="13303" max="13304" width="4.140625" customWidth="1"/>
    <col min="13305" max="13305" width="20.42578125" customWidth="1"/>
    <col min="13306" max="13306" width="20.42578125" bestFit="1" customWidth="1"/>
    <col min="13307" max="13308" width="16.85546875" customWidth="1"/>
    <col min="13309" max="13309" width="17.5703125" customWidth="1"/>
    <col min="13310" max="13310" width="17.140625" customWidth="1"/>
    <col min="13311" max="13311" width="20.42578125" customWidth="1"/>
    <col min="13312" max="13312" width="16.85546875" customWidth="1"/>
    <col min="13313" max="13313" width="18.85546875" customWidth="1"/>
    <col min="13314" max="13314" width="15.140625" customWidth="1"/>
    <col min="13315" max="13317" width="18.85546875" customWidth="1"/>
    <col min="13318" max="13318" width="20.42578125" bestFit="1" customWidth="1"/>
    <col min="13319" max="13320" width="7.5703125" customWidth="1"/>
    <col min="13321" max="13321" width="8" customWidth="1"/>
    <col min="13323" max="13323" width="11.85546875" bestFit="1" customWidth="1"/>
    <col min="13556" max="13556" width="8.85546875" customWidth="1"/>
    <col min="13557" max="13557" width="0" hidden="1" customWidth="1"/>
    <col min="13558" max="13558" width="8.42578125" customWidth="1"/>
    <col min="13559" max="13560" width="4.140625" customWidth="1"/>
    <col min="13561" max="13561" width="20.42578125" customWidth="1"/>
    <col min="13562" max="13562" width="20.42578125" bestFit="1" customWidth="1"/>
    <col min="13563" max="13564" width="16.85546875" customWidth="1"/>
    <col min="13565" max="13565" width="17.5703125" customWidth="1"/>
    <col min="13566" max="13566" width="17.140625" customWidth="1"/>
    <col min="13567" max="13567" width="20.42578125" customWidth="1"/>
    <col min="13568" max="13568" width="16.85546875" customWidth="1"/>
    <col min="13569" max="13569" width="18.85546875" customWidth="1"/>
    <col min="13570" max="13570" width="15.140625" customWidth="1"/>
    <col min="13571" max="13573" width="18.85546875" customWidth="1"/>
    <col min="13574" max="13574" width="20.42578125" bestFit="1" customWidth="1"/>
    <col min="13575" max="13576" width="7.5703125" customWidth="1"/>
    <col min="13577" max="13577" width="8" customWidth="1"/>
    <col min="13579" max="13579" width="11.85546875" bestFit="1" customWidth="1"/>
    <col min="13812" max="13812" width="8.85546875" customWidth="1"/>
    <col min="13813" max="13813" width="0" hidden="1" customWidth="1"/>
    <col min="13814" max="13814" width="8.42578125" customWidth="1"/>
    <col min="13815" max="13816" width="4.140625" customWidth="1"/>
    <col min="13817" max="13817" width="20.42578125" customWidth="1"/>
    <col min="13818" max="13818" width="20.42578125" bestFit="1" customWidth="1"/>
    <col min="13819" max="13820" width="16.85546875" customWidth="1"/>
    <col min="13821" max="13821" width="17.5703125" customWidth="1"/>
    <col min="13822" max="13822" width="17.140625" customWidth="1"/>
    <col min="13823" max="13823" width="20.42578125" customWidth="1"/>
    <col min="13824" max="13824" width="16.85546875" customWidth="1"/>
    <col min="13825" max="13825" width="18.85546875" customWidth="1"/>
    <col min="13826" max="13826" width="15.140625" customWidth="1"/>
    <col min="13827" max="13829" width="18.85546875" customWidth="1"/>
    <col min="13830" max="13830" width="20.42578125" bestFit="1" customWidth="1"/>
    <col min="13831" max="13832" width="7.5703125" customWidth="1"/>
    <col min="13833" max="13833" width="8" customWidth="1"/>
    <col min="13835" max="13835" width="11.85546875" bestFit="1" customWidth="1"/>
    <col min="14068" max="14068" width="8.85546875" customWidth="1"/>
    <col min="14069" max="14069" width="0" hidden="1" customWidth="1"/>
    <col min="14070" max="14070" width="8.42578125" customWidth="1"/>
    <col min="14071" max="14072" width="4.140625" customWidth="1"/>
    <col min="14073" max="14073" width="20.42578125" customWidth="1"/>
    <col min="14074" max="14074" width="20.42578125" bestFit="1" customWidth="1"/>
    <col min="14075" max="14076" width="16.85546875" customWidth="1"/>
    <col min="14077" max="14077" width="17.5703125" customWidth="1"/>
    <col min="14078" max="14078" width="17.140625" customWidth="1"/>
    <col min="14079" max="14079" width="20.42578125" customWidth="1"/>
    <col min="14080" max="14080" width="16.85546875" customWidth="1"/>
    <col min="14081" max="14081" width="18.85546875" customWidth="1"/>
    <col min="14082" max="14082" width="15.140625" customWidth="1"/>
    <col min="14083" max="14085" width="18.85546875" customWidth="1"/>
    <col min="14086" max="14086" width="20.42578125" bestFit="1" customWidth="1"/>
    <col min="14087" max="14088" width="7.5703125" customWidth="1"/>
    <col min="14089" max="14089" width="8" customWidth="1"/>
    <col min="14091" max="14091" width="11.85546875" bestFit="1" customWidth="1"/>
    <col min="14324" max="14324" width="8.85546875" customWidth="1"/>
    <col min="14325" max="14325" width="0" hidden="1" customWidth="1"/>
    <col min="14326" max="14326" width="8.42578125" customWidth="1"/>
    <col min="14327" max="14328" width="4.140625" customWidth="1"/>
    <col min="14329" max="14329" width="20.42578125" customWidth="1"/>
    <col min="14330" max="14330" width="20.42578125" bestFit="1" customWidth="1"/>
    <col min="14331" max="14332" width="16.85546875" customWidth="1"/>
    <col min="14333" max="14333" width="17.5703125" customWidth="1"/>
    <col min="14334" max="14334" width="17.140625" customWidth="1"/>
    <col min="14335" max="14335" width="20.42578125" customWidth="1"/>
    <col min="14336" max="14336" width="16.85546875" customWidth="1"/>
    <col min="14337" max="14337" width="18.85546875" customWidth="1"/>
    <col min="14338" max="14338" width="15.140625" customWidth="1"/>
    <col min="14339" max="14341" width="18.85546875" customWidth="1"/>
    <col min="14342" max="14342" width="20.42578125" bestFit="1" customWidth="1"/>
    <col min="14343" max="14344" width="7.5703125" customWidth="1"/>
    <col min="14345" max="14345" width="8" customWidth="1"/>
    <col min="14347" max="14347" width="11.85546875" bestFit="1" customWidth="1"/>
    <col min="14580" max="14580" width="8.85546875" customWidth="1"/>
    <col min="14581" max="14581" width="0" hidden="1" customWidth="1"/>
    <col min="14582" max="14582" width="8.42578125" customWidth="1"/>
    <col min="14583" max="14584" width="4.140625" customWidth="1"/>
    <col min="14585" max="14585" width="20.42578125" customWidth="1"/>
    <col min="14586" max="14586" width="20.42578125" bestFit="1" customWidth="1"/>
    <col min="14587" max="14588" width="16.85546875" customWidth="1"/>
    <col min="14589" max="14589" width="17.5703125" customWidth="1"/>
    <col min="14590" max="14590" width="17.140625" customWidth="1"/>
    <col min="14591" max="14591" width="20.42578125" customWidth="1"/>
    <col min="14592" max="14592" width="16.85546875" customWidth="1"/>
    <col min="14593" max="14593" width="18.85546875" customWidth="1"/>
    <col min="14594" max="14594" width="15.140625" customWidth="1"/>
    <col min="14595" max="14597" width="18.85546875" customWidth="1"/>
    <col min="14598" max="14598" width="20.42578125" bestFit="1" customWidth="1"/>
    <col min="14599" max="14600" width="7.5703125" customWidth="1"/>
    <col min="14601" max="14601" width="8" customWidth="1"/>
    <col min="14603" max="14603" width="11.85546875" bestFit="1" customWidth="1"/>
    <col min="14836" max="14836" width="8.85546875" customWidth="1"/>
    <col min="14837" max="14837" width="0" hidden="1" customWidth="1"/>
    <col min="14838" max="14838" width="8.42578125" customWidth="1"/>
    <col min="14839" max="14840" width="4.140625" customWidth="1"/>
    <col min="14841" max="14841" width="20.42578125" customWidth="1"/>
    <col min="14842" max="14842" width="20.42578125" bestFit="1" customWidth="1"/>
    <col min="14843" max="14844" width="16.85546875" customWidth="1"/>
    <col min="14845" max="14845" width="17.5703125" customWidth="1"/>
    <col min="14846" max="14846" width="17.140625" customWidth="1"/>
    <col min="14847" max="14847" width="20.42578125" customWidth="1"/>
    <col min="14848" max="14848" width="16.85546875" customWidth="1"/>
    <col min="14849" max="14849" width="18.85546875" customWidth="1"/>
    <col min="14850" max="14850" width="15.140625" customWidth="1"/>
    <col min="14851" max="14853" width="18.85546875" customWidth="1"/>
    <col min="14854" max="14854" width="20.42578125" bestFit="1" customWidth="1"/>
    <col min="14855" max="14856" width="7.5703125" customWidth="1"/>
    <col min="14857" max="14857" width="8" customWidth="1"/>
    <col min="14859" max="14859" width="11.85546875" bestFit="1" customWidth="1"/>
    <col min="15092" max="15092" width="8.85546875" customWidth="1"/>
    <col min="15093" max="15093" width="0" hidden="1" customWidth="1"/>
    <col min="15094" max="15094" width="8.42578125" customWidth="1"/>
    <col min="15095" max="15096" width="4.140625" customWidth="1"/>
    <col min="15097" max="15097" width="20.42578125" customWidth="1"/>
    <col min="15098" max="15098" width="20.42578125" bestFit="1" customWidth="1"/>
    <col min="15099" max="15100" width="16.85546875" customWidth="1"/>
    <col min="15101" max="15101" width="17.5703125" customWidth="1"/>
    <col min="15102" max="15102" width="17.140625" customWidth="1"/>
    <col min="15103" max="15103" width="20.42578125" customWidth="1"/>
    <col min="15104" max="15104" width="16.85546875" customWidth="1"/>
    <col min="15105" max="15105" width="18.85546875" customWidth="1"/>
    <col min="15106" max="15106" width="15.140625" customWidth="1"/>
    <col min="15107" max="15109" width="18.85546875" customWidth="1"/>
    <col min="15110" max="15110" width="20.42578125" bestFit="1" customWidth="1"/>
    <col min="15111" max="15112" width="7.5703125" customWidth="1"/>
    <col min="15113" max="15113" width="8" customWidth="1"/>
    <col min="15115" max="15115" width="11.85546875" bestFit="1" customWidth="1"/>
    <col min="15348" max="15348" width="8.85546875" customWidth="1"/>
    <col min="15349" max="15349" width="0" hidden="1" customWidth="1"/>
    <col min="15350" max="15350" width="8.42578125" customWidth="1"/>
    <col min="15351" max="15352" width="4.140625" customWidth="1"/>
    <col min="15353" max="15353" width="20.42578125" customWidth="1"/>
    <col min="15354" max="15354" width="20.42578125" bestFit="1" customWidth="1"/>
    <col min="15355" max="15356" width="16.85546875" customWidth="1"/>
    <col min="15357" max="15357" width="17.5703125" customWidth="1"/>
    <col min="15358" max="15358" width="17.140625" customWidth="1"/>
    <col min="15359" max="15359" width="20.42578125" customWidth="1"/>
    <col min="15360" max="15360" width="16.85546875" customWidth="1"/>
    <col min="15361" max="15361" width="18.85546875" customWidth="1"/>
    <col min="15362" max="15362" width="15.140625" customWidth="1"/>
    <col min="15363" max="15365" width="18.85546875" customWidth="1"/>
    <col min="15366" max="15366" width="20.42578125" bestFit="1" customWidth="1"/>
    <col min="15367" max="15368" width="7.5703125" customWidth="1"/>
    <col min="15369" max="15369" width="8" customWidth="1"/>
    <col min="15371" max="15371" width="11.85546875" bestFit="1" customWidth="1"/>
    <col min="15604" max="15604" width="8.85546875" customWidth="1"/>
    <col min="15605" max="15605" width="0" hidden="1" customWidth="1"/>
    <col min="15606" max="15606" width="8.42578125" customWidth="1"/>
    <col min="15607" max="15608" width="4.140625" customWidth="1"/>
    <col min="15609" max="15609" width="20.42578125" customWidth="1"/>
    <col min="15610" max="15610" width="20.42578125" bestFit="1" customWidth="1"/>
    <col min="15611" max="15612" width="16.85546875" customWidth="1"/>
    <col min="15613" max="15613" width="17.5703125" customWidth="1"/>
    <col min="15614" max="15614" width="17.140625" customWidth="1"/>
    <col min="15615" max="15615" width="20.42578125" customWidth="1"/>
    <col min="15616" max="15616" width="16.85546875" customWidth="1"/>
    <col min="15617" max="15617" width="18.85546875" customWidth="1"/>
    <col min="15618" max="15618" width="15.140625" customWidth="1"/>
    <col min="15619" max="15621" width="18.85546875" customWidth="1"/>
    <col min="15622" max="15622" width="20.42578125" bestFit="1" customWidth="1"/>
    <col min="15623" max="15624" width="7.5703125" customWidth="1"/>
    <col min="15625" max="15625" width="8" customWidth="1"/>
    <col min="15627" max="15627" width="11.85546875" bestFit="1" customWidth="1"/>
    <col min="15860" max="15860" width="8.85546875" customWidth="1"/>
    <col min="15861" max="15861" width="0" hidden="1" customWidth="1"/>
    <col min="15862" max="15862" width="8.42578125" customWidth="1"/>
    <col min="15863" max="15864" width="4.140625" customWidth="1"/>
    <col min="15865" max="15865" width="20.42578125" customWidth="1"/>
    <col min="15866" max="15866" width="20.42578125" bestFit="1" customWidth="1"/>
    <col min="15867" max="15868" width="16.85546875" customWidth="1"/>
    <col min="15869" max="15869" width="17.5703125" customWidth="1"/>
    <col min="15870" max="15870" width="17.140625" customWidth="1"/>
    <col min="15871" max="15871" width="20.42578125" customWidth="1"/>
    <col min="15872" max="15872" width="16.85546875" customWidth="1"/>
    <col min="15873" max="15873" width="18.85546875" customWidth="1"/>
    <col min="15874" max="15874" width="15.140625" customWidth="1"/>
    <col min="15875" max="15877" width="18.85546875" customWidth="1"/>
    <col min="15878" max="15878" width="20.42578125" bestFit="1" customWidth="1"/>
    <col min="15879" max="15880" width="7.5703125" customWidth="1"/>
    <col min="15881" max="15881" width="8" customWidth="1"/>
    <col min="15883" max="15883" width="11.85546875" bestFit="1" customWidth="1"/>
    <col min="16116" max="16116" width="8.85546875" customWidth="1"/>
    <col min="16117" max="16117" width="0" hidden="1" customWidth="1"/>
    <col min="16118" max="16118" width="8.42578125" customWidth="1"/>
    <col min="16119" max="16120" width="4.140625" customWidth="1"/>
    <col min="16121" max="16121" width="20.42578125" customWidth="1"/>
    <col min="16122" max="16122" width="20.42578125" bestFit="1" customWidth="1"/>
    <col min="16123" max="16124" width="16.85546875" customWidth="1"/>
    <col min="16125" max="16125" width="17.5703125" customWidth="1"/>
    <col min="16126" max="16126" width="17.140625" customWidth="1"/>
    <col min="16127" max="16127" width="20.42578125" customWidth="1"/>
    <col min="16128" max="16128" width="16.85546875" customWidth="1"/>
    <col min="16129" max="16129" width="18.85546875" customWidth="1"/>
    <col min="16130" max="16130" width="15.140625" customWidth="1"/>
    <col min="16131" max="16133" width="18.85546875" customWidth="1"/>
    <col min="16134" max="16134" width="20.42578125" bestFit="1" customWidth="1"/>
    <col min="16135" max="16136" width="7.5703125" customWidth="1"/>
    <col min="16137" max="16137" width="8" customWidth="1"/>
    <col min="16139" max="16139" width="11.85546875" bestFit="1" customWidth="1"/>
  </cols>
  <sheetData>
    <row r="1" spans="1:25" x14ac:dyDescent="0.25">
      <c r="B1" s="1" t="s">
        <v>0</v>
      </c>
      <c r="D1" s="1"/>
      <c r="E1" s="1"/>
      <c r="J1" s="3"/>
      <c r="K1" s="3"/>
    </row>
    <row r="2" spans="1:25" x14ac:dyDescent="0.25">
      <c r="B2" s="1" t="s">
        <v>1</v>
      </c>
      <c r="D2" s="1"/>
      <c r="E2" s="1"/>
      <c r="J2"/>
      <c r="N2" s="7"/>
      <c r="O2" s="8"/>
      <c r="P2" s="8"/>
    </row>
    <row r="3" spans="1:25" x14ac:dyDescent="0.25">
      <c r="B3" s="1" t="s">
        <v>2</v>
      </c>
      <c r="D3" s="1"/>
      <c r="E3" s="1"/>
      <c r="J3"/>
    </row>
    <row r="4" spans="1:25" x14ac:dyDescent="0.25">
      <c r="B4" s="1" t="s">
        <v>3</v>
      </c>
      <c r="J4"/>
    </row>
    <row r="5" spans="1:25" ht="18.75" x14ac:dyDescent="0.3">
      <c r="A5" s="42" t="s">
        <v>4</v>
      </c>
      <c r="B5" s="42"/>
      <c r="C5" s="42"/>
      <c r="D5" s="42"/>
      <c r="E5" s="42"/>
      <c r="F5" s="42"/>
      <c r="G5" s="42"/>
      <c r="H5" s="42"/>
      <c r="I5" s="42"/>
      <c r="J5" s="42"/>
      <c r="K5" s="42"/>
      <c r="L5" s="42"/>
      <c r="M5" s="42"/>
      <c r="N5" s="42"/>
      <c r="O5" s="42"/>
      <c r="P5" s="42"/>
      <c r="Q5" s="42"/>
    </row>
    <row r="6" spans="1:25" ht="15.75" x14ac:dyDescent="0.25">
      <c r="A6" s="43" t="s">
        <v>591</v>
      </c>
      <c r="B6" s="43"/>
      <c r="C6" s="43"/>
      <c r="D6" s="43"/>
      <c r="E6" s="43"/>
      <c r="F6" s="43"/>
      <c r="G6" s="43"/>
      <c r="H6" s="43"/>
      <c r="I6" s="43"/>
      <c r="J6" s="43"/>
      <c r="K6" s="43"/>
      <c r="L6" s="43"/>
      <c r="M6" s="43"/>
      <c r="N6" s="43"/>
      <c r="O6" s="43"/>
      <c r="P6" s="43"/>
      <c r="Q6" s="43"/>
    </row>
    <row r="7" spans="1:25" x14ac:dyDescent="0.25">
      <c r="A7" s="44" t="s">
        <v>6</v>
      </c>
      <c r="B7" s="44"/>
      <c r="C7" s="44"/>
      <c r="D7" s="44"/>
      <c r="E7" s="44"/>
      <c r="F7" s="44"/>
      <c r="G7" s="44"/>
      <c r="H7" s="44"/>
      <c r="I7" s="44"/>
      <c r="J7" s="44"/>
      <c r="K7" s="44"/>
      <c r="L7" s="44"/>
      <c r="M7" s="44"/>
      <c r="N7" s="44"/>
      <c r="O7" s="44"/>
      <c r="P7" s="44"/>
      <c r="Q7" s="44"/>
    </row>
    <row r="8" spans="1:25" ht="15.75" thickBot="1" x14ac:dyDescent="0.3">
      <c r="A8" t="s">
        <v>7</v>
      </c>
      <c r="J8"/>
    </row>
    <row r="9" spans="1:25" ht="60" x14ac:dyDescent="0.25">
      <c r="A9" s="9" t="s">
        <v>8</v>
      </c>
      <c r="B9" s="10" t="s">
        <v>9</v>
      </c>
      <c r="C9" s="10" t="s">
        <v>10</v>
      </c>
      <c r="D9" s="10" t="s">
        <v>11</v>
      </c>
      <c r="E9" s="10" t="s">
        <v>12</v>
      </c>
      <c r="F9" s="10" t="s">
        <v>13</v>
      </c>
      <c r="G9" s="10" t="s">
        <v>14</v>
      </c>
      <c r="H9" s="10" t="s">
        <v>15</v>
      </c>
      <c r="I9" s="10" t="s">
        <v>16</v>
      </c>
      <c r="J9" s="10" t="s">
        <v>17</v>
      </c>
      <c r="K9" s="10" t="s">
        <v>18</v>
      </c>
      <c r="L9" s="10" t="s">
        <v>19</v>
      </c>
      <c r="M9" s="11" t="s">
        <v>20</v>
      </c>
      <c r="N9" s="10" t="s">
        <v>21</v>
      </c>
      <c r="O9" s="10" t="s">
        <v>22</v>
      </c>
      <c r="P9" s="10" t="s">
        <v>23</v>
      </c>
      <c r="Q9" s="10" t="s">
        <v>24</v>
      </c>
      <c r="R9" s="10" t="s">
        <v>25</v>
      </c>
      <c r="S9" s="10" t="s">
        <v>26</v>
      </c>
      <c r="T9" s="10" t="s">
        <v>27</v>
      </c>
      <c r="U9" s="11" t="s">
        <v>28</v>
      </c>
      <c r="V9" s="12" t="s">
        <v>29</v>
      </c>
      <c r="W9" s="12" t="s">
        <v>30</v>
      </c>
      <c r="X9" s="13" t="s">
        <v>31</v>
      </c>
      <c r="Y9" s="14"/>
    </row>
    <row r="10" spans="1:25" outlineLevel="4" x14ac:dyDescent="0.25">
      <c r="A10" s="15" t="s">
        <v>32</v>
      </c>
      <c r="B10" s="16" t="s">
        <v>33</v>
      </c>
      <c r="C10" s="16" t="s">
        <v>34</v>
      </c>
      <c r="D10" s="16" t="s">
        <v>35</v>
      </c>
      <c r="E10" s="16"/>
      <c r="F10" s="16" t="s">
        <v>36</v>
      </c>
      <c r="G10" s="16">
        <v>1111</v>
      </c>
      <c r="H10" s="16">
        <v>3480</v>
      </c>
      <c r="I10" s="17" t="s">
        <v>37</v>
      </c>
      <c r="J10" s="18">
        <v>3173499729</v>
      </c>
      <c r="K10" s="19">
        <v>3122751093</v>
      </c>
      <c r="L10" s="19">
        <v>3122751093</v>
      </c>
      <c r="M10" s="19">
        <v>0</v>
      </c>
      <c r="N10" s="19">
        <v>0</v>
      </c>
      <c r="O10" s="19">
        <v>0</v>
      </c>
      <c r="P10" s="19">
        <v>3000664751.1100001</v>
      </c>
      <c r="Q10" s="19">
        <v>3000664751.1100001</v>
      </c>
      <c r="R10" s="19">
        <v>122086341.89</v>
      </c>
      <c r="S10" s="19">
        <v>122086341.89</v>
      </c>
      <c r="T10" s="19">
        <v>0</v>
      </c>
      <c r="U10" s="19">
        <v>122086341.88999987</v>
      </c>
      <c r="V10" s="20">
        <f t="shared" ref="V10:V25" si="0">P10/L10</f>
        <v>0.96090423531876423</v>
      </c>
      <c r="W10" s="20">
        <f t="shared" ref="W10:W25" si="1">(M10+N10+O10)/L10</f>
        <v>0</v>
      </c>
      <c r="X10" s="21">
        <f t="shared" ref="X10:X25" si="2">V10+W10</f>
        <v>0.96090423531876423</v>
      </c>
    </row>
    <row r="11" spans="1:25" outlineLevel="4" x14ac:dyDescent="0.25">
      <c r="A11" s="15" t="s">
        <v>32</v>
      </c>
      <c r="B11" s="16" t="s">
        <v>33</v>
      </c>
      <c r="C11" s="16" t="s">
        <v>34</v>
      </c>
      <c r="D11" s="16" t="s">
        <v>38</v>
      </c>
      <c r="E11" s="16"/>
      <c r="F11" s="16" t="s">
        <v>36</v>
      </c>
      <c r="G11" s="16">
        <v>1111</v>
      </c>
      <c r="H11" s="16">
        <v>3480</v>
      </c>
      <c r="I11" s="17" t="s">
        <v>39</v>
      </c>
      <c r="J11" s="18">
        <v>39063478</v>
      </c>
      <c r="K11" s="19">
        <v>39063478</v>
      </c>
      <c r="L11" s="19">
        <v>39063478</v>
      </c>
      <c r="M11" s="19">
        <v>0</v>
      </c>
      <c r="N11" s="19">
        <v>0</v>
      </c>
      <c r="O11" s="19">
        <v>0</v>
      </c>
      <c r="P11" s="19">
        <v>13940783.33</v>
      </c>
      <c r="Q11" s="19">
        <v>13940783.33</v>
      </c>
      <c r="R11" s="19">
        <v>25122694.670000002</v>
      </c>
      <c r="S11" s="19">
        <v>25122694.670000002</v>
      </c>
      <c r="T11" s="19">
        <v>0</v>
      </c>
      <c r="U11" s="19">
        <v>25122694.670000002</v>
      </c>
      <c r="V11" s="20">
        <f t="shared" si="0"/>
        <v>0.35687511823703971</v>
      </c>
      <c r="W11" s="20">
        <f t="shared" si="1"/>
        <v>0</v>
      </c>
      <c r="X11" s="21">
        <f t="shared" si="2"/>
        <v>0.35687511823703971</v>
      </c>
    </row>
    <row r="12" spans="1:25" outlineLevel="4" x14ac:dyDescent="0.25">
      <c r="A12" s="15" t="s">
        <v>32</v>
      </c>
      <c r="B12" s="16" t="s">
        <v>33</v>
      </c>
      <c r="C12" s="16" t="s">
        <v>34</v>
      </c>
      <c r="D12" s="16" t="s">
        <v>40</v>
      </c>
      <c r="E12" s="16"/>
      <c r="F12" s="16" t="s">
        <v>36</v>
      </c>
      <c r="G12" s="16">
        <v>1111</v>
      </c>
      <c r="H12" s="16">
        <v>3480</v>
      </c>
      <c r="I12" s="17" t="s">
        <v>41</v>
      </c>
      <c r="J12" s="18">
        <v>91422831</v>
      </c>
      <c r="K12" s="19">
        <v>68679432</v>
      </c>
      <c r="L12" s="19">
        <v>68679432</v>
      </c>
      <c r="M12" s="19">
        <v>0</v>
      </c>
      <c r="N12" s="19">
        <v>0</v>
      </c>
      <c r="O12" s="19">
        <v>0</v>
      </c>
      <c r="P12" s="19">
        <v>35655884.210000001</v>
      </c>
      <c r="Q12" s="19">
        <v>35655884.210000001</v>
      </c>
      <c r="R12" s="19">
        <v>33023547.789999999</v>
      </c>
      <c r="S12" s="19">
        <v>33023547.789999999</v>
      </c>
      <c r="T12" s="19">
        <v>0</v>
      </c>
      <c r="U12" s="19">
        <v>33023547.789999999</v>
      </c>
      <c r="V12" s="20">
        <f t="shared" si="0"/>
        <v>0.51916393557244334</v>
      </c>
      <c r="W12" s="20">
        <f t="shared" si="1"/>
        <v>0</v>
      </c>
      <c r="X12" s="21">
        <f t="shared" si="2"/>
        <v>0.51916393557244334</v>
      </c>
    </row>
    <row r="13" spans="1:25" outlineLevel="4" x14ac:dyDescent="0.25">
      <c r="A13" s="15" t="s">
        <v>32</v>
      </c>
      <c r="B13" s="16" t="s">
        <v>33</v>
      </c>
      <c r="C13" s="16" t="s">
        <v>34</v>
      </c>
      <c r="D13" s="16" t="s">
        <v>42</v>
      </c>
      <c r="E13" s="16"/>
      <c r="F13" s="16" t="s">
        <v>36</v>
      </c>
      <c r="G13" s="16">
        <v>1111</v>
      </c>
      <c r="H13" s="16">
        <v>3480</v>
      </c>
      <c r="I13" s="17" t="s">
        <v>43</v>
      </c>
      <c r="J13" s="18">
        <v>43032000</v>
      </c>
      <c r="K13" s="19">
        <v>43032000</v>
      </c>
      <c r="L13" s="19">
        <v>43032000</v>
      </c>
      <c r="M13" s="19">
        <v>0</v>
      </c>
      <c r="N13" s="19">
        <v>13312740.92</v>
      </c>
      <c r="O13" s="19">
        <v>0</v>
      </c>
      <c r="P13" s="19">
        <v>29719259.079999998</v>
      </c>
      <c r="Q13" s="19">
        <v>29719259.079999998</v>
      </c>
      <c r="R13" s="19">
        <v>0</v>
      </c>
      <c r="S13" s="19">
        <v>0</v>
      </c>
      <c r="T13" s="19">
        <v>0</v>
      </c>
      <c r="U13" s="19">
        <v>0</v>
      </c>
      <c r="V13" s="20">
        <f t="shared" si="0"/>
        <v>0.6906316015988101</v>
      </c>
      <c r="W13" s="20">
        <f t="shared" si="1"/>
        <v>0.30936839840118979</v>
      </c>
      <c r="X13" s="21">
        <f t="shared" si="2"/>
        <v>0.99999999999999989</v>
      </c>
    </row>
    <row r="14" spans="1:25" outlineLevel="4" x14ac:dyDescent="0.25">
      <c r="A14" s="15" t="s">
        <v>32</v>
      </c>
      <c r="B14" s="16" t="s">
        <v>33</v>
      </c>
      <c r="C14" s="16" t="s">
        <v>34</v>
      </c>
      <c r="D14" s="16" t="s">
        <v>44</v>
      </c>
      <c r="E14" s="16"/>
      <c r="F14" s="16" t="s">
        <v>36</v>
      </c>
      <c r="G14" s="16">
        <v>1111</v>
      </c>
      <c r="H14" s="16">
        <v>3480</v>
      </c>
      <c r="I14" s="17" t="s">
        <v>45</v>
      </c>
      <c r="J14" s="18">
        <v>1117023909</v>
      </c>
      <c r="K14" s="19">
        <v>1109680080</v>
      </c>
      <c r="L14" s="19">
        <v>1109680080</v>
      </c>
      <c r="M14" s="19">
        <v>0</v>
      </c>
      <c r="N14" s="19">
        <v>0</v>
      </c>
      <c r="O14" s="19">
        <v>0</v>
      </c>
      <c r="P14" s="19">
        <v>887042606.10000002</v>
      </c>
      <c r="Q14" s="19">
        <v>887042606.10000002</v>
      </c>
      <c r="R14" s="19">
        <v>222637473.90000001</v>
      </c>
      <c r="S14" s="19">
        <v>222637473.90000001</v>
      </c>
      <c r="T14" s="19">
        <v>0</v>
      </c>
      <c r="U14" s="19">
        <v>222637473.89999998</v>
      </c>
      <c r="V14" s="20">
        <f t="shared" si="0"/>
        <v>0.79936787375691198</v>
      </c>
      <c r="W14" s="20">
        <f t="shared" si="1"/>
        <v>0</v>
      </c>
      <c r="X14" s="21">
        <f t="shared" si="2"/>
        <v>0.79936787375691198</v>
      </c>
    </row>
    <row r="15" spans="1:25" ht="30" outlineLevel="4" x14ac:dyDescent="0.25">
      <c r="A15" s="15" t="s">
        <v>32</v>
      </c>
      <c r="B15" s="16" t="s">
        <v>33</v>
      </c>
      <c r="C15" s="16" t="s">
        <v>34</v>
      </c>
      <c r="D15" s="16" t="s">
        <v>46</v>
      </c>
      <c r="E15" s="16"/>
      <c r="F15" s="16" t="s">
        <v>36</v>
      </c>
      <c r="G15" s="16">
        <v>1111</v>
      </c>
      <c r="H15" s="16">
        <v>3480</v>
      </c>
      <c r="I15" s="17" t="s">
        <v>47</v>
      </c>
      <c r="J15" s="18">
        <v>1580730342</v>
      </c>
      <c r="K15" s="19">
        <v>1580730342</v>
      </c>
      <c r="L15" s="19">
        <v>1580730342</v>
      </c>
      <c r="M15" s="19">
        <v>0</v>
      </c>
      <c r="N15" s="19">
        <v>0</v>
      </c>
      <c r="O15" s="19">
        <v>0</v>
      </c>
      <c r="P15" s="19">
        <v>1508353328.53</v>
      </c>
      <c r="Q15" s="19">
        <v>1508353328.53</v>
      </c>
      <c r="R15" s="19">
        <v>72377013.469999999</v>
      </c>
      <c r="S15" s="19">
        <v>72377013.469999999</v>
      </c>
      <c r="T15" s="19">
        <v>0</v>
      </c>
      <c r="U15" s="19">
        <v>72377013.470000029</v>
      </c>
      <c r="V15" s="20">
        <f t="shared" si="0"/>
        <v>0.9542129283237355</v>
      </c>
      <c r="W15" s="20">
        <f t="shared" si="1"/>
        <v>0</v>
      </c>
      <c r="X15" s="21">
        <f t="shared" si="2"/>
        <v>0.9542129283237355</v>
      </c>
    </row>
    <row r="16" spans="1:25" outlineLevel="4" x14ac:dyDescent="0.25">
      <c r="A16" s="15" t="s">
        <v>32</v>
      </c>
      <c r="B16" s="16" t="s">
        <v>33</v>
      </c>
      <c r="C16" s="16" t="s">
        <v>34</v>
      </c>
      <c r="D16" s="16" t="s">
        <v>48</v>
      </c>
      <c r="E16" s="16"/>
      <c r="F16" s="16">
        <v>280</v>
      </c>
      <c r="G16" s="16">
        <v>1111</v>
      </c>
      <c r="H16" s="16">
        <v>3480</v>
      </c>
      <c r="I16" s="17" t="s">
        <v>49</v>
      </c>
      <c r="J16" s="18">
        <v>575057637</v>
      </c>
      <c r="K16" s="19">
        <v>564873473</v>
      </c>
      <c r="L16" s="19">
        <v>564873473</v>
      </c>
      <c r="M16" s="19">
        <v>0</v>
      </c>
      <c r="N16" s="19">
        <v>0</v>
      </c>
      <c r="O16" s="19">
        <v>0</v>
      </c>
      <c r="P16" s="19">
        <v>518779908.01999998</v>
      </c>
      <c r="Q16" s="19">
        <v>518779908.01999998</v>
      </c>
      <c r="R16" s="19">
        <v>46093564.979999997</v>
      </c>
      <c r="S16" s="19">
        <v>46093564.979999997</v>
      </c>
      <c r="T16" s="19">
        <v>0</v>
      </c>
      <c r="U16" s="19">
        <v>46093564.980000019</v>
      </c>
      <c r="V16" s="20">
        <f t="shared" si="0"/>
        <v>0.91840019547173879</v>
      </c>
      <c r="W16" s="20">
        <f t="shared" si="1"/>
        <v>0</v>
      </c>
      <c r="X16" s="21">
        <f t="shared" si="2"/>
        <v>0.91840019547173879</v>
      </c>
    </row>
    <row r="17" spans="1:24" outlineLevel="4" x14ac:dyDescent="0.25">
      <c r="A17" s="15" t="s">
        <v>32</v>
      </c>
      <c r="B17" s="16" t="s">
        <v>33</v>
      </c>
      <c r="C17" s="16" t="s">
        <v>34</v>
      </c>
      <c r="D17" s="16" t="s">
        <v>50</v>
      </c>
      <c r="E17" s="16"/>
      <c r="F17" s="16" t="s">
        <v>36</v>
      </c>
      <c r="G17" s="16">
        <v>1111</v>
      </c>
      <c r="H17" s="16">
        <v>3480</v>
      </c>
      <c r="I17" s="17" t="s">
        <v>51</v>
      </c>
      <c r="J17" s="18">
        <v>490394027</v>
      </c>
      <c r="K17" s="19">
        <v>490394027</v>
      </c>
      <c r="L17" s="19">
        <v>490394027</v>
      </c>
      <c r="M17" s="19">
        <v>0</v>
      </c>
      <c r="N17" s="19">
        <v>0</v>
      </c>
      <c r="O17" s="19">
        <v>0</v>
      </c>
      <c r="P17" s="19">
        <v>475609882.57999998</v>
      </c>
      <c r="Q17" s="19">
        <v>475609882.57999998</v>
      </c>
      <c r="R17" s="19">
        <v>14784144.42</v>
      </c>
      <c r="S17" s="19">
        <v>14784144.42</v>
      </c>
      <c r="T17" s="19">
        <v>0</v>
      </c>
      <c r="U17" s="19">
        <v>14784144.420000017</v>
      </c>
      <c r="V17" s="20">
        <f t="shared" si="0"/>
        <v>0.96985251939049411</v>
      </c>
      <c r="W17" s="20">
        <f t="shared" si="1"/>
        <v>0</v>
      </c>
      <c r="X17" s="21">
        <f t="shared" si="2"/>
        <v>0.96985251939049411</v>
      </c>
    </row>
    <row r="18" spans="1:24" outlineLevel="4" x14ac:dyDescent="0.25">
      <c r="A18" s="15" t="s">
        <v>32</v>
      </c>
      <c r="B18" s="16" t="s">
        <v>33</v>
      </c>
      <c r="C18" s="16" t="s">
        <v>34</v>
      </c>
      <c r="D18" s="16" t="s">
        <v>52</v>
      </c>
      <c r="E18" s="16"/>
      <c r="F18" s="16" t="s">
        <v>36</v>
      </c>
      <c r="G18" s="16">
        <v>1111</v>
      </c>
      <c r="H18" s="16">
        <v>3480</v>
      </c>
      <c r="I18" s="17" t="s">
        <v>53</v>
      </c>
      <c r="J18" s="18">
        <v>399849830</v>
      </c>
      <c r="K18" s="19">
        <v>399849830</v>
      </c>
      <c r="L18" s="19">
        <v>399849830</v>
      </c>
      <c r="M18" s="19">
        <v>0</v>
      </c>
      <c r="N18" s="19">
        <v>0</v>
      </c>
      <c r="O18" s="19">
        <v>0</v>
      </c>
      <c r="P18" s="19">
        <v>348458251.07999998</v>
      </c>
      <c r="Q18" s="19">
        <v>348458251.07999998</v>
      </c>
      <c r="R18" s="19">
        <v>51391578.920000002</v>
      </c>
      <c r="S18" s="19">
        <v>51391578.920000002</v>
      </c>
      <c r="T18" s="19">
        <v>0</v>
      </c>
      <c r="U18" s="19">
        <v>51391578.920000017</v>
      </c>
      <c r="V18" s="20">
        <f t="shared" si="0"/>
        <v>0.8714728003760811</v>
      </c>
      <c r="W18" s="20">
        <f t="shared" si="1"/>
        <v>0</v>
      </c>
      <c r="X18" s="21">
        <f t="shared" si="2"/>
        <v>0.8714728003760811</v>
      </c>
    </row>
    <row r="19" spans="1:24" ht="120" outlineLevel="4" x14ac:dyDescent="0.25">
      <c r="A19" s="15" t="s">
        <v>32</v>
      </c>
      <c r="B19" s="16" t="s">
        <v>33</v>
      </c>
      <c r="C19" s="16" t="s">
        <v>34</v>
      </c>
      <c r="D19" s="16" t="s">
        <v>54</v>
      </c>
      <c r="E19" s="16" t="s">
        <v>55</v>
      </c>
      <c r="F19" s="16" t="s">
        <v>36</v>
      </c>
      <c r="G19" s="16">
        <v>1112</v>
      </c>
      <c r="H19" s="16">
        <v>3480</v>
      </c>
      <c r="I19" s="17" t="s">
        <v>56</v>
      </c>
      <c r="J19" s="18">
        <v>638313977</v>
      </c>
      <c r="K19" s="19">
        <v>627005031</v>
      </c>
      <c r="L19" s="19">
        <v>627005031</v>
      </c>
      <c r="M19" s="19">
        <v>0</v>
      </c>
      <c r="N19" s="19">
        <v>0</v>
      </c>
      <c r="O19" s="19">
        <v>0</v>
      </c>
      <c r="P19" s="19">
        <v>580633692</v>
      </c>
      <c r="Q19" s="19">
        <v>580633692</v>
      </c>
      <c r="R19" s="19">
        <v>46371339</v>
      </c>
      <c r="S19" s="19">
        <v>46371339</v>
      </c>
      <c r="T19" s="19">
        <v>0</v>
      </c>
      <c r="U19" s="19">
        <v>46371339</v>
      </c>
      <c r="V19" s="20">
        <f t="shared" si="0"/>
        <v>0.9260431149554843</v>
      </c>
      <c r="W19" s="20">
        <f t="shared" si="1"/>
        <v>0</v>
      </c>
      <c r="X19" s="21">
        <f t="shared" si="2"/>
        <v>0.9260431149554843</v>
      </c>
    </row>
    <row r="20" spans="1:24" ht="60" outlineLevel="4" x14ac:dyDescent="0.25">
      <c r="A20" s="15" t="s">
        <v>32</v>
      </c>
      <c r="B20" s="16" t="s">
        <v>33</v>
      </c>
      <c r="C20" s="16" t="s">
        <v>34</v>
      </c>
      <c r="D20" s="16" t="s">
        <v>57</v>
      </c>
      <c r="E20" s="16" t="s">
        <v>55</v>
      </c>
      <c r="F20" s="16" t="s">
        <v>36</v>
      </c>
      <c r="G20" s="16">
        <v>1112</v>
      </c>
      <c r="H20" s="16">
        <v>3480</v>
      </c>
      <c r="I20" s="17" t="s">
        <v>58</v>
      </c>
      <c r="J20" s="18">
        <v>34503458</v>
      </c>
      <c r="K20" s="19">
        <v>33892163</v>
      </c>
      <c r="L20" s="19">
        <v>33892163</v>
      </c>
      <c r="M20" s="19">
        <v>0</v>
      </c>
      <c r="N20" s="19">
        <v>0</v>
      </c>
      <c r="O20" s="19">
        <v>0</v>
      </c>
      <c r="P20" s="19">
        <v>31389098</v>
      </c>
      <c r="Q20" s="19">
        <v>31389098</v>
      </c>
      <c r="R20" s="19">
        <v>2503065</v>
      </c>
      <c r="S20" s="19">
        <v>2503065</v>
      </c>
      <c r="T20" s="19">
        <v>0</v>
      </c>
      <c r="U20" s="19">
        <v>2503065</v>
      </c>
      <c r="V20" s="20">
        <f t="shared" si="0"/>
        <v>0.92614620081934573</v>
      </c>
      <c r="W20" s="20">
        <f t="shared" si="1"/>
        <v>0</v>
      </c>
      <c r="X20" s="21">
        <f t="shared" si="2"/>
        <v>0.92614620081934573</v>
      </c>
    </row>
    <row r="21" spans="1:24" ht="120" outlineLevel="4" x14ac:dyDescent="0.25">
      <c r="A21" s="15" t="s">
        <v>32</v>
      </c>
      <c r="B21" s="16" t="s">
        <v>33</v>
      </c>
      <c r="C21" s="16" t="s">
        <v>34</v>
      </c>
      <c r="D21" s="16" t="s">
        <v>59</v>
      </c>
      <c r="E21" s="16" t="s">
        <v>55</v>
      </c>
      <c r="F21" s="16" t="s">
        <v>36</v>
      </c>
      <c r="G21" s="16">
        <v>1112</v>
      </c>
      <c r="H21" s="16">
        <v>3480</v>
      </c>
      <c r="I21" s="17" t="s">
        <v>60</v>
      </c>
      <c r="J21" s="18">
        <v>129405326</v>
      </c>
      <c r="K21" s="19">
        <v>127109794</v>
      </c>
      <c r="L21" s="19">
        <v>127109794</v>
      </c>
      <c r="M21" s="19">
        <v>0</v>
      </c>
      <c r="N21" s="19">
        <v>0</v>
      </c>
      <c r="O21" s="19">
        <v>0</v>
      </c>
      <c r="P21" s="19">
        <v>109045596</v>
      </c>
      <c r="Q21" s="19">
        <v>109045596</v>
      </c>
      <c r="R21" s="19">
        <v>18064198</v>
      </c>
      <c r="S21" s="19">
        <v>18064198</v>
      </c>
      <c r="T21" s="19">
        <v>0</v>
      </c>
      <c r="U21" s="19">
        <v>18064198</v>
      </c>
      <c r="V21" s="20">
        <f t="shared" si="0"/>
        <v>0.8578850816169209</v>
      </c>
      <c r="W21" s="20">
        <f t="shared" si="1"/>
        <v>0</v>
      </c>
      <c r="X21" s="21">
        <f t="shared" si="2"/>
        <v>0.8578850816169209</v>
      </c>
    </row>
    <row r="22" spans="1:24" ht="90" outlineLevel="4" x14ac:dyDescent="0.25">
      <c r="A22" s="15" t="s">
        <v>32</v>
      </c>
      <c r="B22" s="16" t="s">
        <v>33</v>
      </c>
      <c r="C22" s="16" t="s">
        <v>34</v>
      </c>
      <c r="D22" s="16" t="s">
        <v>61</v>
      </c>
      <c r="E22" s="16" t="s">
        <v>55</v>
      </c>
      <c r="F22" s="16" t="s">
        <v>36</v>
      </c>
      <c r="G22" s="16">
        <v>1112</v>
      </c>
      <c r="H22" s="16">
        <v>3480</v>
      </c>
      <c r="I22" s="17" t="s">
        <v>62</v>
      </c>
      <c r="J22" s="18">
        <v>103510375</v>
      </c>
      <c r="K22" s="19">
        <v>122168433</v>
      </c>
      <c r="L22" s="19">
        <v>122168433</v>
      </c>
      <c r="M22" s="19">
        <v>0</v>
      </c>
      <c r="N22" s="19">
        <v>0</v>
      </c>
      <c r="O22" s="19">
        <v>0</v>
      </c>
      <c r="P22" s="19">
        <v>108658935</v>
      </c>
      <c r="Q22" s="19">
        <v>108658935</v>
      </c>
      <c r="R22" s="19">
        <v>13509498</v>
      </c>
      <c r="S22" s="19">
        <v>13509498</v>
      </c>
      <c r="T22" s="19">
        <v>0</v>
      </c>
      <c r="U22" s="19">
        <v>13509498</v>
      </c>
      <c r="V22" s="20">
        <f t="shared" si="0"/>
        <v>0.8894190776761457</v>
      </c>
      <c r="W22" s="20">
        <f t="shared" si="1"/>
        <v>0</v>
      </c>
      <c r="X22" s="21">
        <f t="shared" si="2"/>
        <v>0.8894190776761457</v>
      </c>
    </row>
    <row r="23" spans="1:24" ht="105" outlineLevel="4" x14ac:dyDescent="0.25">
      <c r="A23" s="15" t="s">
        <v>32</v>
      </c>
      <c r="B23" s="16" t="s">
        <v>33</v>
      </c>
      <c r="C23" s="16" t="s">
        <v>34</v>
      </c>
      <c r="D23" s="16" t="s">
        <v>63</v>
      </c>
      <c r="E23" s="16" t="s">
        <v>55</v>
      </c>
      <c r="F23" s="16" t="s">
        <v>36</v>
      </c>
      <c r="G23" s="16">
        <v>1112</v>
      </c>
      <c r="H23" s="16">
        <v>3480</v>
      </c>
      <c r="I23" s="17" t="s">
        <v>64</v>
      </c>
      <c r="J23" s="18">
        <v>207020749</v>
      </c>
      <c r="K23" s="19">
        <v>182861041</v>
      </c>
      <c r="L23" s="19">
        <v>182861041</v>
      </c>
      <c r="M23" s="19">
        <v>0</v>
      </c>
      <c r="N23" s="19">
        <v>0</v>
      </c>
      <c r="O23" s="19">
        <v>0</v>
      </c>
      <c r="P23" s="19">
        <v>173797895</v>
      </c>
      <c r="Q23" s="19">
        <v>173797895</v>
      </c>
      <c r="R23" s="19">
        <v>9063146</v>
      </c>
      <c r="S23" s="19">
        <v>9063146</v>
      </c>
      <c r="T23" s="19">
        <v>0</v>
      </c>
      <c r="U23" s="19">
        <v>9063146</v>
      </c>
      <c r="V23" s="20">
        <f t="shared" si="0"/>
        <v>0.95043697689547768</v>
      </c>
      <c r="W23" s="20">
        <f t="shared" si="1"/>
        <v>0</v>
      </c>
      <c r="X23" s="21">
        <f t="shared" si="2"/>
        <v>0.95043697689547768</v>
      </c>
    </row>
    <row r="24" spans="1:24" ht="75" outlineLevel="4" x14ac:dyDescent="0.25">
      <c r="A24" s="15" t="s">
        <v>32</v>
      </c>
      <c r="B24" s="16" t="s">
        <v>33</v>
      </c>
      <c r="C24" s="16" t="s">
        <v>34</v>
      </c>
      <c r="D24" s="16" t="s">
        <v>65</v>
      </c>
      <c r="E24" s="16" t="s">
        <v>55</v>
      </c>
      <c r="F24" s="16" t="s">
        <v>36</v>
      </c>
      <c r="G24" s="16">
        <v>1112</v>
      </c>
      <c r="H24" s="16">
        <v>3480</v>
      </c>
      <c r="I24" s="17" t="s">
        <v>66</v>
      </c>
      <c r="J24" s="18">
        <v>299208203</v>
      </c>
      <c r="K24" s="19">
        <v>293907181</v>
      </c>
      <c r="L24" s="19">
        <v>293907181</v>
      </c>
      <c r="M24" s="19">
        <v>0</v>
      </c>
      <c r="N24" s="19">
        <v>0</v>
      </c>
      <c r="O24" s="19">
        <v>0</v>
      </c>
      <c r="P24" s="19">
        <v>261638353.09999999</v>
      </c>
      <c r="Q24" s="19">
        <v>261638353.09999999</v>
      </c>
      <c r="R24" s="19">
        <v>32268827.899999999</v>
      </c>
      <c r="S24" s="19">
        <v>32268827.899999999</v>
      </c>
      <c r="T24" s="19">
        <v>0</v>
      </c>
      <c r="U24" s="19">
        <v>32268827.900000006</v>
      </c>
      <c r="V24" s="20">
        <f t="shared" si="0"/>
        <v>0.89020741926002822</v>
      </c>
      <c r="W24" s="20">
        <f t="shared" si="1"/>
        <v>0</v>
      </c>
      <c r="X24" s="21">
        <f t="shared" si="2"/>
        <v>0.89020741926002822</v>
      </c>
    </row>
    <row r="25" spans="1:24" outlineLevel="3" x14ac:dyDescent="0.25">
      <c r="A25" s="22"/>
      <c r="B25" s="23"/>
      <c r="C25" s="23" t="s">
        <v>67</v>
      </c>
      <c r="D25" s="23"/>
      <c r="E25" s="23"/>
      <c r="F25" s="23"/>
      <c r="G25" s="23"/>
      <c r="H25" s="23"/>
      <c r="I25" s="24"/>
      <c r="J25" s="25">
        <f t="shared" ref="J25:U25" si="3">SUBTOTAL(9,J10:J24)</f>
        <v>8922035871</v>
      </c>
      <c r="K25" s="26">
        <f t="shared" si="3"/>
        <v>8805997398</v>
      </c>
      <c r="L25" s="26">
        <f t="shared" si="3"/>
        <v>8805997398</v>
      </c>
      <c r="M25" s="26">
        <f t="shared" si="3"/>
        <v>0</v>
      </c>
      <c r="N25" s="26">
        <f t="shared" si="3"/>
        <v>13312740.92</v>
      </c>
      <c r="O25" s="26">
        <f t="shared" si="3"/>
        <v>0</v>
      </c>
      <c r="P25" s="26">
        <f t="shared" si="3"/>
        <v>8083388223.1399994</v>
      </c>
      <c r="Q25" s="26">
        <f t="shared" si="3"/>
        <v>8083388223.1399994</v>
      </c>
      <c r="R25" s="26">
        <f t="shared" si="3"/>
        <v>709296433.94000006</v>
      </c>
      <c r="S25" s="26">
        <f t="shared" si="3"/>
        <v>709296433.94000006</v>
      </c>
      <c r="T25" s="26">
        <f t="shared" si="3"/>
        <v>0</v>
      </c>
      <c r="U25" s="26">
        <f t="shared" si="3"/>
        <v>709296433.93999994</v>
      </c>
      <c r="V25" s="27">
        <f t="shared" si="0"/>
        <v>0.91794124592585979</v>
      </c>
      <c r="W25" s="27">
        <f t="shared" si="1"/>
        <v>1.5117811553093988E-3</v>
      </c>
      <c r="X25" s="28">
        <f t="shared" si="2"/>
        <v>0.91945302708116916</v>
      </c>
    </row>
    <row r="26" spans="1:24" outlineLevel="4" x14ac:dyDescent="0.25">
      <c r="A26" s="15" t="s">
        <v>32</v>
      </c>
      <c r="B26" s="16" t="s">
        <v>33</v>
      </c>
      <c r="C26" s="16" t="s">
        <v>68</v>
      </c>
      <c r="D26" s="16" t="s">
        <v>69</v>
      </c>
      <c r="E26" s="16"/>
      <c r="F26" s="16" t="s">
        <v>36</v>
      </c>
      <c r="G26" s="16">
        <v>1120</v>
      </c>
      <c r="H26" s="16">
        <v>3480</v>
      </c>
      <c r="I26" s="17" t="s">
        <v>70</v>
      </c>
      <c r="J26" s="18">
        <v>6000000</v>
      </c>
      <c r="K26" s="19">
        <v>0</v>
      </c>
      <c r="L26" s="19">
        <v>0</v>
      </c>
      <c r="M26" s="19">
        <v>0</v>
      </c>
      <c r="N26" s="19">
        <v>0</v>
      </c>
      <c r="O26" s="19">
        <v>0</v>
      </c>
      <c r="P26" s="19">
        <v>0</v>
      </c>
      <c r="Q26" s="19">
        <v>0</v>
      </c>
      <c r="R26" s="19">
        <v>0</v>
      </c>
      <c r="S26" s="19">
        <v>0</v>
      </c>
      <c r="T26" s="19">
        <v>0</v>
      </c>
      <c r="U26" s="19">
        <v>0</v>
      </c>
      <c r="V26" s="20">
        <v>0</v>
      </c>
      <c r="W26" s="20">
        <v>0</v>
      </c>
      <c r="X26" s="21">
        <v>0</v>
      </c>
    </row>
    <row r="27" spans="1:24" ht="45" outlineLevel="4" x14ac:dyDescent="0.25">
      <c r="A27" s="15" t="s">
        <v>32</v>
      </c>
      <c r="B27" s="16" t="s">
        <v>33</v>
      </c>
      <c r="C27" s="16" t="s">
        <v>68</v>
      </c>
      <c r="D27" s="16" t="s">
        <v>71</v>
      </c>
      <c r="E27" s="16"/>
      <c r="F27" s="16" t="s">
        <v>36</v>
      </c>
      <c r="G27" s="16">
        <v>1120</v>
      </c>
      <c r="H27" s="16">
        <v>3480</v>
      </c>
      <c r="I27" s="17" t="s">
        <v>72</v>
      </c>
      <c r="J27" s="18">
        <v>2028600</v>
      </c>
      <c r="K27" s="19">
        <v>0</v>
      </c>
      <c r="L27" s="19">
        <v>0</v>
      </c>
      <c r="M27" s="19">
        <v>0</v>
      </c>
      <c r="N27" s="19">
        <v>0</v>
      </c>
      <c r="O27" s="19">
        <v>0</v>
      </c>
      <c r="P27" s="19">
        <v>0</v>
      </c>
      <c r="Q27" s="19">
        <v>0</v>
      </c>
      <c r="R27" s="19">
        <v>0</v>
      </c>
      <c r="S27" s="19">
        <v>0</v>
      </c>
      <c r="T27" s="19">
        <v>0</v>
      </c>
      <c r="U27" s="19">
        <v>0</v>
      </c>
      <c r="V27" s="20">
        <v>0</v>
      </c>
      <c r="W27" s="20">
        <v>0</v>
      </c>
      <c r="X27" s="21">
        <v>0</v>
      </c>
    </row>
    <row r="28" spans="1:24" outlineLevel="4" x14ac:dyDescent="0.25">
      <c r="A28" s="15" t="s">
        <v>32</v>
      </c>
      <c r="B28" s="16" t="s">
        <v>33</v>
      </c>
      <c r="C28" s="16" t="s">
        <v>68</v>
      </c>
      <c r="D28" s="16" t="s">
        <v>73</v>
      </c>
      <c r="E28" s="16"/>
      <c r="F28" s="16" t="s">
        <v>36</v>
      </c>
      <c r="G28" s="16">
        <v>1120</v>
      </c>
      <c r="H28" s="16">
        <v>3480</v>
      </c>
      <c r="I28" s="17" t="s">
        <v>74</v>
      </c>
      <c r="J28" s="18">
        <v>203004055</v>
      </c>
      <c r="K28" s="19">
        <v>161770660</v>
      </c>
      <c r="L28" s="19">
        <v>161770660</v>
      </c>
      <c r="M28" s="19">
        <v>0</v>
      </c>
      <c r="N28" s="19">
        <v>57166966.299999997</v>
      </c>
      <c r="O28" s="19">
        <v>0</v>
      </c>
      <c r="P28" s="19">
        <v>15660367.58</v>
      </c>
      <c r="Q28" s="19">
        <v>15546779.98</v>
      </c>
      <c r="R28" s="19">
        <v>88943326.120000005</v>
      </c>
      <c r="S28" s="19">
        <v>88943326.120000005</v>
      </c>
      <c r="T28" s="19">
        <v>0</v>
      </c>
      <c r="U28" s="19">
        <v>88943326.120000005</v>
      </c>
      <c r="V28" s="20">
        <f>P28/L28</f>
        <v>9.6805981875823469E-2</v>
      </c>
      <c r="W28" s="20">
        <f>(M28+N28+O28)/L28</f>
        <v>0.35338278461619677</v>
      </c>
      <c r="X28" s="21">
        <f>V28+W28</f>
        <v>0.45018876649202022</v>
      </c>
    </row>
    <row r="29" spans="1:24" outlineLevel="4" x14ac:dyDescent="0.25">
      <c r="A29" s="15" t="s">
        <v>32</v>
      </c>
      <c r="B29" s="16" t="s">
        <v>33</v>
      </c>
      <c r="C29" s="16" t="s">
        <v>68</v>
      </c>
      <c r="D29" s="16" t="s">
        <v>75</v>
      </c>
      <c r="E29" s="16"/>
      <c r="F29" s="16" t="s">
        <v>36</v>
      </c>
      <c r="G29" s="16">
        <v>1120</v>
      </c>
      <c r="H29" s="16">
        <v>3480</v>
      </c>
      <c r="I29" s="17" t="s">
        <v>76</v>
      </c>
      <c r="J29" s="19">
        <v>0</v>
      </c>
      <c r="K29" s="19">
        <v>0</v>
      </c>
      <c r="L29" s="19">
        <v>0</v>
      </c>
      <c r="M29" s="19">
        <v>0</v>
      </c>
      <c r="N29" s="19">
        <v>0</v>
      </c>
      <c r="O29" s="19">
        <v>0</v>
      </c>
      <c r="P29" s="19">
        <v>0</v>
      </c>
      <c r="Q29" s="19">
        <v>0</v>
      </c>
      <c r="R29" s="19">
        <v>0</v>
      </c>
      <c r="S29" s="19">
        <v>0</v>
      </c>
      <c r="T29" s="19">
        <v>0</v>
      </c>
      <c r="U29" s="19">
        <v>0</v>
      </c>
      <c r="V29" s="20">
        <v>0</v>
      </c>
      <c r="W29" s="20">
        <v>0</v>
      </c>
      <c r="X29" s="21">
        <v>0</v>
      </c>
    </row>
    <row r="30" spans="1:24" outlineLevel="4" x14ac:dyDescent="0.25">
      <c r="A30" s="15" t="s">
        <v>32</v>
      </c>
      <c r="B30" s="16" t="s">
        <v>33</v>
      </c>
      <c r="C30" s="16" t="s">
        <v>68</v>
      </c>
      <c r="D30" s="16" t="s">
        <v>77</v>
      </c>
      <c r="E30" s="16"/>
      <c r="F30" s="16" t="s">
        <v>36</v>
      </c>
      <c r="G30" s="16">
        <v>1120</v>
      </c>
      <c r="H30" s="16">
        <v>3480</v>
      </c>
      <c r="I30" s="17" t="s">
        <v>78</v>
      </c>
      <c r="J30" s="18">
        <v>85060000</v>
      </c>
      <c r="K30" s="19">
        <v>94547000</v>
      </c>
      <c r="L30" s="19">
        <v>94547000</v>
      </c>
      <c r="M30" s="19">
        <v>0</v>
      </c>
      <c r="N30" s="19">
        <v>9236093.6999999993</v>
      </c>
      <c r="O30" s="19">
        <v>0</v>
      </c>
      <c r="P30" s="19">
        <v>41848691.200000003</v>
      </c>
      <c r="Q30" s="19">
        <v>41848691.200000003</v>
      </c>
      <c r="R30" s="19">
        <v>43462215.100000001</v>
      </c>
      <c r="S30" s="19">
        <v>43462215.100000001</v>
      </c>
      <c r="T30" s="19">
        <v>0</v>
      </c>
      <c r="U30" s="19">
        <v>43462215.099999994</v>
      </c>
      <c r="V30" s="20">
        <f>P30/L30</f>
        <v>0.44262315250616097</v>
      </c>
      <c r="W30" s="20">
        <f>(M30+N30+O30)/L30</f>
        <v>9.7687855775434429E-2</v>
      </c>
      <c r="X30" s="21">
        <f>V30+W30</f>
        <v>0.5403110082815954</v>
      </c>
    </row>
    <row r="31" spans="1:24" ht="30" outlineLevel="4" x14ac:dyDescent="0.25">
      <c r="A31" s="15" t="s">
        <v>32</v>
      </c>
      <c r="B31" s="16" t="s">
        <v>33</v>
      </c>
      <c r="C31" s="16" t="s">
        <v>68</v>
      </c>
      <c r="D31" s="16" t="s">
        <v>79</v>
      </c>
      <c r="E31" s="16"/>
      <c r="F31" s="16" t="s">
        <v>36</v>
      </c>
      <c r="G31" s="16">
        <v>1120</v>
      </c>
      <c r="H31" s="16">
        <v>3480</v>
      </c>
      <c r="I31" s="17" t="s">
        <v>80</v>
      </c>
      <c r="J31" s="18">
        <v>4700000</v>
      </c>
      <c r="K31" s="19">
        <v>4700000</v>
      </c>
      <c r="L31" s="19">
        <v>4700000</v>
      </c>
      <c r="M31" s="19">
        <v>0</v>
      </c>
      <c r="N31" s="19">
        <v>0</v>
      </c>
      <c r="O31" s="19">
        <v>0</v>
      </c>
      <c r="P31" s="19">
        <v>2994454.8</v>
      </c>
      <c r="Q31" s="19">
        <v>0</v>
      </c>
      <c r="R31" s="19">
        <v>1705545.2</v>
      </c>
      <c r="S31" s="19">
        <v>1705545.2</v>
      </c>
      <c r="T31" s="19">
        <v>0</v>
      </c>
      <c r="U31" s="19">
        <v>1705545.2000000002</v>
      </c>
      <c r="V31" s="20">
        <f>P31/L31</f>
        <v>0.63711804255319149</v>
      </c>
      <c r="W31" s="20">
        <f>(M31+N31+O31)/L31</f>
        <v>0</v>
      </c>
      <c r="X31" s="21">
        <f>V31+W31</f>
        <v>0.63711804255319149</v>
      </c>
    </row>
    <row r="32" spans="1:24" ht="45" outlineLevel="4" x14ac:dyDescent="0.25">
      <c r="A32" s="15" t="s">
        <v>32</v>
      </c>
      <c r="B32" s="16" t="s">
        <v>33</v>
      </c>
      <c r="C32" s="16" t="s">
        <v>68</v>
      </c>
      <c r="D32" s="16" t="s">
        <v>81</v>
      </c>
      <c r="E32" s="16"/>
      <c r="F32" s="16" t="s">
        <v>36</v>
      </c>
      <c r="G32" s="16">
        <v>1120</v>
      </c>
      <c r="H32" s="16">
        <v>3480</v>
      </c>
      <c r="I32" s="17" t="s">
        <v>82</v>
      </c>
      <c r="J32" s="18">
        <v>430000</v>
      </c>
      <c r="K32" s="19">
        <v>0</v>
      </c>
      <c r="L32" s="19">
        <v>0</v>
      </c>
      <c r="M32" s="19">
        <v>0</v>
      </c>
      <c r="N32" s="19">
        <v>0</v>
      </c>
      <c r="O32" s="19">
        <v>0</v>
      </c>
      <c r="P32" s="19">
        <v>0</v>
      </c>
      <c r="Q32" s="19">
        <v>0</v>
      </c>
      <c r="R32" s="19">
        <v>0</v>
      </c>
      <c r="S32" s="19">
        <v>0</v>
      </c>
      <c r="T32" s="19">
        <v>0</v>
      </c>
      <c r="U32" s="19">
        <v>0</v>
      </c>
      <c r="V32" s="20">
        <v>0</v>
      </c>
      <c r="W32" s="20">
        <v>0</v>
      </c>
      <c r="X32" s="21">
        <v>0</v>
      </c>
    </row>
    <row r="33" spans="1:24" ht="45" outlineLevel="4" x14ac:dyDescent="0.25">
      <c r="A33" s="15" t="s">
        <v>32</v>
      </c>
      <c r="B33" s="16" t="s">
        <v>33</v>
      </c>
      <c r="C33" s="16" t="s">
        <v>68</v>
      </c>
      <c r="D33" s="16" t="s">
        <v>83</v>
      </c>
      <c r="E33" s="16"/>
      <c r="F33" s="16" t="s">
        <v>36</v>
      </c>
      <c r="G33" s="16">
        <v>1120</v>
      </c>
      <c r="H33" s="16">
        <v>3480</v>
      </c>
      <c r="I33" s="17" t="s">
        <v>84</v>
      </c>
      <c r="J33" s="18">
        <v>5000000</v>
      </c>
      <c r="K33" s="19">
        <v>0</v>
      </c>
      <c r="L33" s="19">
        <v>0</v>
      </c>
      <c r="M33" s="19">
        <v>0</v>
      </c>
      <c r="N33" s="19">
        <v>0</v>
      </c>
      <c r="O33" s="19">
        <v>0</v>
      </c>
      <c r="P33" s="19">
        <v>0</v>
      </c>
      <c r="Q33" s="19">
        <v>0</v>
      </c>
      <c r="R33" s="19">
        <v>0</v>
      </c>
      <c r="S33" s="19">
        <v>0</v>
      </c>
      <c r="T33" s="19">
        <v>0</v>
      </c>
      <c r="U33" s="19">
        <v>0</v>
      </c>
      <c r="V33" s="20">
        <v>0</v>
      </c>
      <c r="W33" s="20">
        <v>0</v>
      </c>
      <c r="X33" s="21">
        <v>0</v>
      </c>
    </row>
    <row r="34" spans="1:24" outlineLevel="4" x14ac:dyDescent="0.25">
      <c r="A34" s="15" t="s">
        <v>32</v>
      </c>
      <c r="B34" s="16" t="s">
        <v>33</v>
      </c>
      <c r="C34" s="16" t="s">
        <v>68</v>
      </c>
      <c r="D34" s="16" t="s">
        <v>85</v>
      </c>
      <c r="E34" s="16"/>
      <c r="F34" s="16" t="s">
        <v>36</v>
      </c>
      <c r="G34" s="16">
        <v>1120</v>
      </c>
      <c r="H34" s="16">
        <v>3480</v>
      </c>
      <c r="I34" s="17" t="s">
        <v>86</v>
      </c>
      <c r="J34" s="18">
        <v>6257372</v>
      </c>
      <c r="K34" s="19">
        <v>2950883</v>
      </c>
      <c r="L34" s="19">
        <v>2950883</v>
      </c>
      <c r="M34" s="19">
        <v>0</v>
      </c>
      <c r="N34" s="19">
        <v>0</v>
      </c>
      <c r="O34" s="19">
        <v>0</v>
      </c>
      <c r="P34" s="19">
        <v>142849</v>
      </c>
      <c r="Q34" s="19">
        <v>142849</v>
      </c>
      <c r="R34" s="19">
        <v>2808034</v>
      </c>
      <c r="S34" s="19">
        <v>2808034</v>
      </c>
      <c r="T34" s="19">
        <v>0</v>
      </c>
      <c r="U34" s="19">
        <v>2808034</v>
      </c>
      <c r="V34" s="20">
        <f>P34/L34</f>
        <v>4.8408899980107646E-2</v>
      </c>
      <c r="W34" s="20">
        <f>(M34+N34+O34)/L34</f>
        <v>0</v>
      </c>
      <c r="X34" s="21">
        <f>V34+W34</f>
        <v>4.8408899980107646E-2</v>
      </c>
    </row>
    <row r="35" spans="1:24" outlineLevel="4" x14ac:dyDescent="0.25">
      <c r="A35" s="15" t="s">
        <v>32</v>
      </c>
      <c r="B35" s="16" t="s">
        <v>33</v>
      </c>
      <c r="C35" s="16" t="s">
        <v>68</v>
      </c>
      <c r="D35" s="16" t="s">
        <v>87</v>
      </c>
      <c r="E35" s="16"/>
      <c r="F35" s="16" t="s">
        <v>36</v>
      </c>
      <c r="G35" s="16">
        <v>1120</v>
      </c>
      <c r="H35" s="16">
        <v>3480</v>
      </c>
      <c r="I35" s="17" t="s">
        <v>88</v>
      </c>
      <c r="J35" s="18">
        <v>204492756</v>
      </c>
      <c r="K35" s="19">
        <v>83030354</v>
      </c>
      <c r="L35" s="19">
        <v>83030354</v>
      </c>
      <c r="M35" s="19">
        <v>0</v>
      </c>
      <c r="N35" s="19">
        <v>0</v>
      </c>
      <c r="O35" s="19">
        <v>0</v>
      </c>
      <c r="P35" s="19">
        <v>9923150</v>
      </c>
      <c r="Q35" s="19">
        <v>9923150</v>
      </c>
      <c r="R35" s="19">
        <v>73107204</v>
      </c>
      <c r="S35" s="19">
        <v>73107204</v>
      </c>
      <c r="T35" s="19">
        <v>0</v>
      </c>
      <c r="U35" s="19">
        <v>73107204</v>
      </c>
      <c r="V35" s="20">
        <f>P35/L35</f>
        <v>0.11951231714608852</v>
      </c>
      <c r="W35" s="20">
        <f>(M35+N35+O35)/L35</f>
        <v>0</v>
      </c>
      <c r="X35" s="21">
        <f>V35+W35</f>
        <v>0.11951231714608852</v>
      </c>
    </row>
    <row r="36" spans="1:24" outlineLevel="4" x14ac:dyDescent="0.25">
      <c r="A36" s="15" t="s">
        <v>32</v>
      </c>
      <c r="B36" s="16" t="s">
        <v>33</v>
      </c>
      <c r="C36" s="16" t="s">
        <v>68</v>
      </c>
      <c r="D36" s="16" t="s">
        <v>89</v>
      </c>
      <c r="E36" s="16"/>
      <c r="F36" s="16" t="s">
        <v>36</v>
      </c>
      <c r="G36" s="16">
        <v>1120</v>
      </c>
      <c r="H36" s="16">
        <v>3480</v>
      </c>
      <c r="I36" s="17" t="s">
        <v>90</v>
      </c>
      <c r="J36" s="18">
        <v>25000000</v>
      </c>
      <c r="K36" s="19">
        <v>4475189</v>
      </c>
      <c r="L36" s="19">
        <v>4475189</v>
      </c>
      <c r="M36" s="19">
        <v>0</v>
      </c>
      <c r="N36" s="19">
        <v>0</v>
      </c>
      <c r="O36" s="19">
        <v>0</v>
      </c>
      <c r="P36" s="19">
        <v>3869746.48</v>
      </c>
      <c r="Q36" s="19">
        <v>3869746.48</v>
      </c>
      <c r="R36" s="19">
        <v>605442.52</v>
      </c>
      <c r="S36" s="19">
        <v>605442.52</v>
      </c>
      <c r="T36" s="19">
        <v>0</v>
      </c>
      <c r="U36" s="19">
        <v>605442.52</v>
      </c>
      <c r="V36" s="20">
        <f>P36/L36</f>
        <v>0.86471129599219165</v>
      </c>
      <c r="W36" s="20">
        <f>(M36+N36+O36)/L36</f>
        <v>0</v>
      </c>
      <c r="X36" s="21">
        <f>V36+W36</f>
        <v>0.86471129599219165</v>
      </c>
    </row>
    <row r="37" spans="1:24" outlineLevel="4" x14ac:dyDescent="0.25">
      <c r="A37" s="15" t="s">
        <v>32</v>
      </c>
      <c r="B37" s="16" t="s">
        <v>33</v>
      </c>
      <c r="C37" s="16" t="s">
        <v>68</v>
      </c>
      <c r="D37" s="16" t="s">
        <v>91</v>
      </c>
      <c r="E37" s="16"/>
      <c r="F37" s="16" t="s">
        <v>36</v>
      </c>
      <c r="G37" s="16">
        <v>1120</v>
      </c>
      <c r="H37" s="16">
        <v>3480</v>
      </c>
      <c r="I37" s="17" t="s">
        <v>92</v>
      </c>
      <c r="J37" s="18">
        <v>25000000</v>
      </c>
      <c r="K37" s="19">
        <v>20580578</v>
      </c>
      <c r="L37" s="19">
        <v>20580578</v>
      </c>
      <c r="M37" s="19">
        <v>0</v>
      </c>
      <c r="N37" s="19">
        <v>0</v>
      </c>
      <c r="O37" s="19">
        <v>0</v>
      </c>
      <c r="P37" s="19">
        <v>2613110.2200000002</v>
      </c>
      <c r="Q37" s="19">
        <v>2613110.2200000002</v>
      </c>
      <c r="R37" s="19">
        <v>17967467.780000001</v>
      </c>
      <c r="S37" s="19">
        <v>17967467.780000001</v>
      </c>
      <c r="T37" s="19">
        <v>0</v>
      </c>
      <c r="U37" s="19">
        <v>17967467.780000001</v>
      </c>
      <c r="V37" s="20">
        <f>P37/L37</f>
        <v>0.12696971970369347</v>
      </c>
      <c r="W37" s="20">
        <f>(M37+N37+O37)/L37</f>
        <v>0</v>
      </c>
      <c r="X37" s="21">
        <f>V37+W37</f>
        <v>0.12696971970369347</v>
      </c>
    </row>
    <row r="38" spans="1:24" ht="210" outlineLevel="4" x14ac:dyDescent="0.25">
      <c r="A38" s="15" t="s">
        <v>32</v>
      </c>
      <c r="B38" s="16" t="s">
        <v>33</v>
      </c>
      <c r="C38" s="16" t="s">
        <v>68</v>
      </c>
      <c r="D38" s="16" t="s">
        <v>93</v>
      </c>
      <c r="E38" s="16"/>
      <c r="F38" s="16" t="s">
        <v>36</v>
      </c>
      <c r="G38" s="16">
        <v>1120</v>
      </c>
      <c r="H38" s="16">
        <v>3480</v>
      </c>
      <c r="I38" s="17" t="s">
        <v>94</v>
      </c>
      <c r="J38" s="18">
        <v>67645000</v>
      </c>
      <c r="K38" s="19">
        <v>3317287</v>
      </c>
      <c r="L38" s="19">
        <v>3317287</v>
      </c>
      <c r="M38" s="19">
        <v>0</v>
      </c>
      <c r="N38" s="19">
        <v>0</v>
      </c>
      <c r="O38" s="19">
        <v>0</v>
      </c>
      <c r="P38" s="19">
        <v>3317285.63</v>
      </c>
      <c r="Q38" s="19">
        <v>3317285.63</v>
      </c>
      <c r="R38" s="19">
        <v>1.37</v>
      </c>
      <c r="S38" s="19">
        <v>1.37</v>
      </c>
      <c r="T38" s="19">
        <v>0</v>
      </c>
      <c r="U38" s="19">
        <v>1.3700000001117587</v>
      </c>
      <c r="V38" s="20">
        <f>P38/L38</f>
        <v>0.9999995870119166</v>
      </c>
      <c r="W38" s="20">
        <f>(M38+N38+O38)/L38</f>
        <v>0</v>
      </c>
      <c r="X38" s="21">
        <f>V38+W38</f>
        <v>0.9999995870119166</v>
      </c>
    </row>
    <row r="39" spans="1:24" ht="90" outlineLevel="4" x14ac:dyDescent="0.25">
      <c r="A39" s="15" t="s">
        <v>32</v>
      </c>
      <c r="B39" s="16" t="s">
        <v>33</v>
      </c>
      <c r="C39" s="16" t="s">
        <v>68</v>
      </c>
      <c r="D39" s="16" t="s">
        <v>95</v>
      </c>
      <c r="E39" s="16"/>
      <c r="F39" s="16" t="s">
        <v>36</v>
      </c>
      <c r="G39" s="16">
        <v>1120</v>
      </c>
      <c r="H39" s="16">
        <v>3480</v>
      </c>
      <c r="I39" s="17" t="s">
        <v>96</v>
      </c>
      <c r="J39" s="18">
        <v>3000000</v>
      </c>
      <c r="K39" s="19">
        <v>0</v>
      </c>
      <c r="L39" s="19">
        <v>0</v>
      </c>
      <c r="M39" s="19">
        <v>0</v>
      </c>
      <c r="N39" s="19">
        <v>0</v>
      </c>
      <c r="O39" s="19">
        <v>0</v>
      </c>
      <c r="P39" s="19">
        <v>0</v>
      </c>
      <c r="Q39" s="19">
        <v>0</v>
      </c>
      <c r="R39" s="19">
        <v>0</v>
      </c>
      <c r="S39" s="19">
        <v>0</v>
      </c>
      <c r="T39" s="19">
        <v>0</v>
      </c>
      <c r="U39" s="19">
        <v>0</v>
      </c>
      <c r="V39" s="20">
        <v>0</v>
      </c>
      <c r="W39" s="20">
        <v>0</v>
      </c>
      <c r="X39" s="21">
        <v>0</v>
      </c>
    </row>
    <row r="40" spans="1:24" ht="45" outlineLevel="4" x14ac:dyDescent="0.25">
      <c r="A40" s="15" t="s">
        <v>32</v>
      </c>
      <c r="B40" s="16" t="s">
        <v>33</v>
      </c>
      <c r="C40" s="16" t="s">
        <v>68</v>
      </c>
      <c r="D40" s="16" t="s">
        <v>97</v>
      </c>
      <c r="E40" s="16"/>
      <c r="F40" s="16" t="s">
        <v>36</v>
      </c>
      <c r="G40" s="16">
        <v>1120</v>
      </c>
      <c r="H40" s="16">
        <v>3480</v>
      </c>
      <c r="I40" s="17" t="s">
        <v>98</v>
      </c>
      <c r="J40" s="19">
        <v>0</v>
      </c>
      <c r="K40" s="19">
        <v>0</v>
      </c>
      <c r="L40" s="19">
        <v>0</v>
      </c>
      <c r="M40" s="19">
        <v>0</v>
      </c>
      <c r="N40" s="19">
        <v>0</v>
      </c>
      <c r="O40" s="19">
        <v>0</v>
      </c>
      <c r="P40" s="19">
        <v>0</v>
      </c>
      <c r="Q40" s="19">
        <v>0</v>
      </c>
      <c r="R40" s="19">
        <v>0</v>
      </c>
      <c r="S40" s="19">
        <v>0</v>
      </c>
      <c r="T40" s="19">
        <v>0</v>
      </c>
      <c r="U40" s="19">
        <v>0</v>
      </c>
      <c r="V40" s="20">
        <v>0</v>
      </c>
      <c r="W40" s="20">
        <v>0</v>
      </c>
      <c r="X40" s="21">
        <v>0</v>
      </c>
    </row>
    <row r="41" spans="1:24" ht="30" outlineLevel="4" x14ac:dyDescent="0.25">
      <c r="A41" s="15" t="s">
        <v>32</v>
      </c>
      <c r="B41" s="16" t="s">
        <v>33</v>
      </c>
      <c r="C41" s="16" t="s">
        <v>68</v>
      </c>
      <c r="D41" s="16" t="s">
        <v>99</v>
      </c>
      <c r="E41" s="16"/>
      <c r="F41" s="16" t="s">
        <v>36</v>
      </c>
      <c r="G41" s="16">
        <v>1120</v>
      </c>
      <c r="H41" s="16">
        <v>3480</v>
      </c>
      <c r="I41" s="17" t="s">
        <v>100</v>
      </c>
      <c r="J41" s="18">
        <v>41500000</v>
      </c>
      <c r="K41" s="19">
        <v>1709290.24</v>
      </c>
      <c r="L41" s="19">
        <v>1709290.24</v>
      </c>
      <c r="M41" s="19">
        <v>0</v>
      </c>
      <c r="N41" s="19">
        <v>0</v>
      </c>
      <c r="O41" s="19">
        <v>0</v>
      </c>
      <c r="P41" s="19">
        <v>0</v>
      </c>
      <c r="Q41" s="19">
        <v>0</v>
      </c>
      <c r="R41" s="19">
        <v>1709290.24</v>
      </c>
      <c r="S41" s="19">
        <v>1709290.24</v>
      </c>
      <c r="T41" s="19">
        <v>0</v>
      </c>
      <c r="U41" s="19">
        <v>1709290.24</v>
      </c>
      <c r="V41" s="20">
        <f>P41/L41</f>
        <v>0</v>
      </c>
      <c r="W41" s="20">
        <f>(M41+N41+O41)/L41</f>
        <v>0</v>
      </c>
      <c r="X41" s="21">
        <f>V41+W41</f>
        <v>0</v>
      </c>
    </row>
    <row r="42" spans="1:24" ht="45" outlineLevel="4" x14ac:dyDescent="0.25">
      <c r="A42" s="15" t="s">
        <v>32</v>
      </c>
      <c r="B42" s="16" t="s">
        <v>33</v>
      </c>
      <c r="C42" s="16" t="s">
        <v>68</v>
      </c>
      <c r="D42" s="16" t="s">
        <v>101</v>
      </c>
      <c r="E42" s="16"/>
      <c r="F42" s="16" t="s">
        <v>36</v>
      </c>
      <c r="G42" s="16">
        <v>1120</v>
      </c>
      <c r="H42" s="16">
        <v>3480</v>
      </c>
      <c r="I42" s="17" t="s">
        <v>102</v>
      </c>
      <c r="J42" s="18">
        <v>50706448</v>
      </c>
      <c r="K42" s="19">
        <v>55882290.759999998</v>
      </c>
      <c r="L42" s="19">
        <v>55882290.759999998</v>
      </c>
      <c r="M42" s="19">
        <v>0</v>
      </c>
      <c r="N42" s="19">
        <v>1983381.06</v>
      </c>
      <c r="O42" s="19">
        <v>0</v>
      </c>
      <c r="P42" s="19">
        <v>50902052.049999997</v>
      </c>
      <c r="Q42" s="19">
        <v>50902052.049999997</v>
      </c>
      <c r="R42" s="19">
        <v>2996857.65</v>
      </c>
      <c r="S42" s="19">
        <v>2996857.65</v>
      </c>
      <c r="T42" s="19">
        <v>0</v>
      </c>
      <c r="U42" s="19">
        <v>2996857.6499999985</v>
      </c>
      <c r="V42" s="20">
        <f>P42/L42</f>
        <v>0.91087983970827469</v>
      </c>
      <c r="W42" s="20">
        <f>(M42+N42+O42)/L42</f>
        <v>3.549212161895992E-2</v>
      </c>
      <c r="X42" s="21">
        <f>V42+W42</f>
        <v>0.94637196132723456</v>
      </c>
    </row>
    <row r="43" spans="1:24" ht="45" outlineLevel="4" x14ac:dyDescent="0.25">
      <c r="A43" s="15" t="s">
        <v>32</v>
      </c>
      <c r="B43" s="16" t="s">
        <v>33</v>
      </c>
      <c r="C43" s="16" t="s">
        <v>68</v>
      </c>
      <c r="D43" s="16" t="s">
        <v>103</v>
      </c>
      <c r="E43" s="16"/>
      <c r="F43" s="16" t="s">
        <v>36</v>
      </c>
      <c r="G43" s="16">
        <v>1120</v>
      </c>
      <c r="H43" s="16">
        <v>3480</v>
      </c>
      <c r="I43" s="17" t="s">
        <v>104</v>
      </c>
      <c r="J43" s="18">
        <v>570000</v>
      </c>
      <c r="K43" s="19">
        <v>0</v>
      </c>
      <c r="L43" s="19">
        <v>0</v>
      </c>
      <c r="M43" s="19">
        <v>0</v>
      </c>
      <c r="N43" s="19">
        <v>0</v>
      </c>
      <c r="O43" s="19">
        <v>0</v>
      </c>
      <c r="P43" s="19">
        <v>0</v>
      </c>
      <c r="Q43" s="19">
        <v>0</v>
      </c>
      <c r="R43" s="19">
        <v>0</v>
      </c>
      <c r="S43" s="19">
        <v>0</v>
      </c>
      <c r="T43" s="19">
        <v>0</v>
      </c>
      <c r="U43" s="19">
        <v>0</v>
      </c>
      <c r="V43" s="20">
        <v>0</v>
      </c>
      <c r="W43" s="20">
        <v>0</v>
      </c>
      <c r="X43" s="21">
        <v>0</v>
      </c>
    </row>
    <row r="44" spans="1:24" outlineLevel="3" x14ac:dyDescent="0.25">
      <c r="A44" s="22"/>
      <c r="B44" s="23"/>
      <c r="C44" s="23" t="s">
        <v>105</v>
      </c>
      <c r="D44" s="23"/>
      <c r="E44" s="23"/>
      <c r="F44" s="23"/>
      <c r="G44" s="23"/>
      <c r="H44" s="23"/>
      <c r="I44" s="24"/>
      <c r="J44" s="25">
        <f t="shared" ref="J44:U44" si="4">SUBTOTAL(9,J26:J43)</f>
        <v>730394231</v>
      </c>
      <c r="K44" s="26">
        <f t="shared" si="4"/>
        <v>432963532</v>
      </c>
      <c r="L44" s="26">
        <f t="shared" si="4"/>
        <v>432963532</v>
      </c>
      <c r="M44" s="26">
        <f t="shared" si="4"/>
        <v>0</v>
      </c>
      <c r="N44" s="26">
        <f t="shared" si="4"/>
        <v>68386441.060000002</v>
      </c>
      <c r="O44" s="26">
        <f t="shared" si="4"/>
        <v>0</v>
      </c>
      <c r="P44" s="26">
        <f t="shared" si="4"/>
        <v>131271706.95999999</v>
      </c>
      <c r="Q44" s="26">
        <f t="shared" si="4"/>
        <v>128163664.56</v>
      </c>
      <c r="R44" s="26">
        <f t="shared" si="4"/>
        <v>233305383.98000005</v>
      </c>
      <c r="S44" s="26">
        <f t="shared" si="4"/>
        <v>233305383.98000005</v>
      </c>
      <c r="T44" s="26">
        <f t="shared" si="4"/>
        <v>0</v>
      </c>
      <c r="U44" s="26">
        <f t="shared" si="4"/>
        <v>233305383.98000005</v>
      </c>
      <c r="V44" s="27">
        <f>P44/L44</f>
        <v>0.30319344992778746</v>
      </c>
      <c r="W44" s="27">
        <f>(M44+N44+O44)/L44</f>
        <v>0.15794965627728666</v>
      </c>
      <c r="X44" s="28">
        <f>V44+W44</f>
        <v>0.46114310620507415</v>
      </c>
    </row>
    <row r="45" spans="1:24" outlineLevel="4" x14ac:dyDescent="0.25">
      <c r="A45" s="15" t="s">
        <v>32</v>
      </c>
      <c r="B45" s="16" t="s">
        <v>33</v>
      </c>
      <c r="C45" s="16" t="s">
        <v>106</v>
      </c>
      <c r="D45" s="16" t="s">
        <v>107</v>
      </c>
      <c r="E45" s="16"/>
      <c r="F45" s="16" t="s">
        <v>36</v>
      </c>
      <c r="G45" s="16">
        <v>1120</v>
      </c>
      <c r="H45" s="16">
        <v>3480</v>
      </c>
      <c r="I45" s="17" t="s">
        <v>108</v>
      </c>
      <c r="J45" s="18">
        <v>8775</v>
      </c>
      <c r="K45" s="19">
        <v>0</v>
      </c>
      <c r="L45" s="19">
        <v>0</v>
      </c>
      <c r="M45" s="19">
        <v>0</v>
      </c>
      <c r="N45" s="19">
        <v>0</v>
      </c>
      <c r="O45" s="19">
        <v>0</v>
      </c>
      <c r="P45" s="19">
        <v>0</v>
      </c>
      <c r="Q45" s="19">
        <v>0</v>
      </c>
      <c r="R45" s="19">
        <v>0</v>
      </c>
      <c r="S45" s="19">
        <v>0</v>
      </c>
      <c r="T45" s="19">
        <v>0</v>
      </c>
      <c r="U45" s="19">
        <v>0</v>
      </c>
      <c r="V45" s="20">
        <v>0</v>
      </c>
      <c r="W45" s="20">
        <v>0</v>
      </c>
      <c r="X45" s="21">
        <v>0</v>
      </c>
    </row>
    <row r="46" spans="1:24" ht="30" outlineLevel="4" x14ac:dyDescent="0.25">
      <c r="A46" s="15" t="s">
        <v>32</v>
      </c>
      <c r="B46" s="16" t="s">
        <v>33</v>
      </c>
      <c r="C46" s="16" t="s">
        <v>106</v>
      </c>
      <c r="D46" s="16" t="s">
        <v>109</v>
      </c>
      <c r="E46" s="16"/>
      <c r="F46" s="16" t="s">
        <v>36</v>
      </c>
      <c r="G46" s="16">
        <v>1120</v>
      </c>
      <c r="H46" s="16">
        <v>3480</v>
      </c>
      <c r="I46" s="17" t="s">
        <v>110</v>
      </c>
      <c r="J46" s="18">
        <v>150534</v>
      </c>
      <c r="K46" s="19">
        <v>0</v>
      </c>
      <c r="L46" s="19">
        <v>0</v>
      </c>
      <c r="M46" s="19">
        <v>0</v>
      </c>
      <c r="N46" s="19">
        <v>0</v>
      </c>
      <c r="O46" s="19">
        <v>0</v>
      </c>
      <c r="P46" s="19">
        <v>0</v>
      </c>
      <c r="Q46" s="19">
        <v>0</v>
      </c>
      <c r="R46" s="19">
        <v>0</v>
      </c>
      <c r="S46" s="19">
        <v>0</v>
      </c>
      <c r="T46" s="19">
        <v>0</v>
      </c>
      <c r="U46" s="19">
        <v>0</v>
      </c>
      <c r="V46" s="20">
        <v>0</v>
      </c>
      <c r="W46" s="20">
        <v>0</v>
      </c>
      <c r="X46" s="21">
        <v>0</v>
      </c>
    </row>
    <row r="47" spans="1:24" outlineLevel="4" x14ac:dyDescent="0.25">
      <c r="A47" s="15" t="s">
        <v>32</v>
      </c>
      <c r="B47" s="16" t="s">
        <v>33</v>
      </c>
      <c r="C47" s="16" t="s">
        <v>106</v>
      </c>
      <c r="D47" s="16" t="s">
        <v>111</v>
      </c>
      <c r="E47" s="16"/>
      <c r="F47" s="16" t="s">
        <v>36</v>
      </c>
      <c r="G47" s="16">
        <v>1120</v>
      </c>
      <c r="H47" s="16">
        <v>3480</v>
      </c>
      <c r="I47" s="17" t="s">
        <v>112</v>
      </c>
      <c r="J47" s="18">
        <v>376250</v>
      </c>
      <c r="K47" s="19">
        <v>1141250</v>
      </c>
      <c r="L47" s="19">
        <v>1141250</v>
      </c>
      <c r="M47" s="19">
        <v>0</v>
      </c>
      <c r="N47" s="19">
        <v>0</v>
      </c>
      <c r="O47" s="19">
        <v>0</v>
      </c>
      <c r="P47" s="19">
        <v>0</v>
      </c>
      <c r="Q47" s="19">
        <v>0</v>
      </c>
      <c r="R47" s="19">
        <v>1141250</v>
      </c>
      <c r="S47" s="19">
        <v>1141250</v>
      </c>
      <c r="T47" s="19">
        <v>0</v>
      </c>
      <c r="U47" s="19">
        <v>1141250</v>
      </c>
      <c r="V47" s="20">
        <f>P47/L47</f>
        <v>0</v>
      </c>
      <c r="W47" s="20">
        <f>(M47+N47+O47)/L47</f>
        <v>0</v>
      </c>
      <c r="X47" s="21">
        <f>V47+W47</f>
        <v>0</v>
      </c>
    </row>
    <row r="48" spans="1:24" outlineLevel="4" x14ac:dyDescent="0.25">
      <c r="A48" s="15" t="s">
        <v>32</v>
      </c>
      <c r="B48" s="16" t="s">
        <v>33</v>
      </c>
      <c r="C48" s="16" t="s">
        <v>106</v>
      </c>
      <c r="D48" s="16" t="s">
        <v>113</v>
      </c>
      <c r="E48" s="16"/>
      <c r="F48" s="16" t="s">
        <v>36</v>
      </c>
      <c r="G48" s="16">
        <v>1120</v>
      </c>
      <c r="H48" s="16">
        <v>3480</v>
      </c>
      <c r="I48" s="17" t="s">
        <v>114</v>
      </c>
      <c r="J48" s="18">
        <v>12120000</v>
      </c>
      <c r="K48" s="19">
        <v>6551010</v>
      </c>
      <c r="L48" s="19">
        <v>6551010</v>
      </c>
      <c r="M48" s="19">
        <v>0</v>
      </c>
      <c r="N48" s="19">
        <v>275000</v>
      </c>
      <c r="O48" s="19">
        <v>0</v>
      </c>
      <c r="P48" s="19">
        <v>307020</v>
      </c>
      <c r="Q48" s="19">
        <v>307020</v>
      </c>
      <c r="R48" s="19">
        <v>5968990</v>
      </c>
      <c r="S48" s="19">
        <v>5968990</v>
      </c>
      <c r="T48" s="19">
        <v>0</v>
      </c>
      <c r="U48" s="19">
        <v>5968990</v>
      </c>
      <c r="V48" s="20">
        <f>P48/L48</f>
        <v>4.6866055768499816E-2</v>
      </c>
      <c r="W48" s="20">
        <f>(M48+N48+O48)/L48</f>
        <v>4.1978259840848971E-2</v>
      </c>
      <c r="X48" s="21">
        <f>V48+W48</f>
        <v>8.8844315609348787E-2</v>
      </c>
    </row>
    <row r="49" spans="1:24" outlineLevel="4" x14ac:dyDescent="0.25">
      <c r="A49" s="15" t="s">
        <v>32</v>
      </c>
      <c r="B49" s="16" t="s">
        <v>33</v>
      </c>
      <c r="C49" s="16" t="s">
        <v>106</v>
      </c>
      <c r="D49" s="16" t="s">
        <v>115</v>
      </c>
      <c r="E49" s="16"/>
      <c r="F49" s="16" t="s">
        <v>36</v>
      </c>
      <c r="G49" s="16">
        <v>1120</v>
      </c>
      <c r="H49" s="16">
        <v>3480</v>
      </c>
      <c r="I49" s="17" t="s">
        <v>116</v>
      </c>
      <c r="J49" s="18">
        <v>186610</v>
      </c>
      <c r="K49" s="19">
        <v>84000</v>
      </c>
      <c r="L49" s="19">
        <v>84000</v>
      </c>
      <c r="M49" s="19">
        <v>0</v>
      </c>
      <c r="N49" s="19">
        <v>0</v>
      </c>
      <c r="O49" s="19">
        <v>0</v>
      </c>
      <c r="P49" s="19">
        <v>0</v>
      </c>
      <c r="Q49" s="19">
        <v>0</v>
      </c>
      <c r="R49" s="19">
        <v>84000</v>
      </c>
      <c r="S49" s="19">
        <v>84000</v>
      </c>
      <c r="T49" s="19">
        <v>0</v>
      </c>
      <c r="U49" s="19">
        <v>84000</v>
      </c>
      <c r="V49" s="20">
        <f>P49/L49</f>
        <v>0</v>
      </c>
      <c r="W49" s="20">
        <f>(M49+N49+O49)/L49</f>
        <v>0</v>
      </c>
      <c r="X49" s="21">
        <f>V49+W49</f>
        <v>0</v>
      </c>
    </row>
    <row r="50" spans="1:24" ht="30" outlineLevel="4" x14ac:dyDescent="0.25">
      <c r="A50" s="15" t="s">
        <v>32</v>
      </c>
      <c r="B50" s="16" t="s">
        <v>33</v>
      </c>
      <c r="C50" s="16" t="s">
        <v>106</v>
      </c>
      <c r="D50" s="16" t="s">
        <v>117</v>
      </c>
      <c r="E50" s="16"/>
      <c r="F50" s="16" t="s">
        <v>36</v>
      </c>
      <c r="G50" s="16">
        <v>1120</v>
      </c>
      <c r="H50" s="16">
        <v>3480</v>
      </c>
      <c r="I50" s="17" t="s">
        <v>118</v>
      </c>
      <c r="J50" s="18">
        <v>4179545</v>
      </c>
      <c r="K50" s="19">
        <v>2028600</v>
      </c>
      <c r="L50" s="19">
        <v>2028600</v>
      </c>
      <c r="M50" s="19">
        <v>0</v>
      </c>
      <c r="N50" s="19">
        <v>0</v>
      </c>
      <c r="O50" s="19">
        <v>0</v>
      </c>
      <c r="P50" s="19">
        <v>0</v>
      </c>
      <c r="Q50" s="19">
        <v>0</v>
      </c>
      <c r="R50" s="19">
        <v>2028600</v>
      </c>
      <c r="S50" s="19">
        <v>2028600</v>
      </c>
      <c r="T50" s="19">
        <v>0</v>
      </c>
      <c r="U50" s="19">
        <v>2028600</v>
      </c>
      <c r="V50" s="20">
        <f>P50/L50</f>
        <v>0</v>
      </c>
      <c r="W50" s="20">
        <f>(M50+N50+O50)/L50</f>
        <v>0</v>
      </c>
      <c r="X50" s="21">
        <f>V50+W50</f>
        <v>0</v>
      </c>
    </row>
    <row r="51" spans="1:24" outlineLevel="4" x14ac:dyDescent="0.25">
      <c r="A51" s="15" t="s">
        <v>32</v>
      </c>
      <c r="B51" s="16" t="s">
        <v>33</v>
      </c>
      <c r="C51" s="16" t="s">
        <v>106</v>
      </c>
      <c r="D51" s="16" t="s">
        <v>119</v>
      </c>
      <c r="E51" s="16"/>
      <c r="F51" s="16" t="s">
        <v>36</v>
      </c>
      <c r="G51" s="16">
        <v>1120</v>
      </c>
      <c r="H51" s="16">
        <v>3480</v>
      </c>
      <c r="I51" s="17" t="s">
        <v>120</v>
      </c>
      <c r="J51" s="18">
        <v>7610</v>
      </c>
      <c r="K51" s="19">
        <v>0</v>
      </c>
      <c r="L51" s="19">
        <v>0</v>
      </c>
      <c r="M51" s="19">
        <v>0</v>
      </c>
      <c r="N51" s="19">
        <v>0</v>
      </c>
      <c r="O51" s="19">
        <v>0</v>
      </c>
      <c r="P51" s="19">
        <v>0</v>
      </c>
      <c r="Q51" s="19">
        <v>0</v>
      </c>
      <c r="R51" s="19">
        <v>0</v>
      </c>
      <c r="S51" s="19">
        <v>0</v>
      </c>
      <c r="T51" s="19">
        <v>0</v>
      </c>
      <c r="U51" s="19">
        <v>0</v>
      </c>
      <c r="V51" s="20">
        <v>0</v>
      </c>
      <c r="W51" s="20">
        <v>0</v>
      </c>
      <c r="X51" s="21">
        <v>0</v>
      </c>
    </row>
    <row r="52" spans="1:24" outlineLevel="4" x14ac:dyDescent="0.25">
      <c r="A52" s="15" t="s">
        <v>32</v>
      </c>
      <c r="B52" s="16" t="s">
        <v>33</v>
      </c>
      <c r="C52" s="16" t="s">
        <v>106</v>
      </c>
      <c r="D52" s="16" t="s">
        <v>121</v>
      </c>
      <c r="E52" s="16"/>
      <c r="F52" s="16" t="s">
        <v>36</v>
      </c>
      <c r="G52" s="16">
        <v>1120</v>
      </c>
      <c r="H52" s="16">
        <v>3480</v>
      </c>
      <c r="I52" s="17" t="s">
        <v>122</v>
      </c>
      <c r="J52" s="18">
        <v>329128</v>
      </c>
      <c r="K52" s="19">
        <v>0</v>
      </c>
      <c r="L52" s="19">
        <v>0</v>
      </c>
      <c r="M52" s="19">
        <v>0</v>
      </c>
      <c r="N52" s="19">
        <v>0</v>
      </c>
      <c r="O52" s="19">
        <v>0</v>
      </c>
      <c r="P52" s="19">
        <v>0</v>
      </c>
      <c r="Q52" s="19">
        <v>0</v>
      </c>
      <c r="R52" s="19">
        <v>0</v>
      </c>
      <c r="S52" s="19">
        <v>0</v>
      </c>
      <c r="T52" s="19">
        <v>0</v>
      </c>
      <c r="U52" s="19">
        <v>0</v>
      </c>
      <c r="V52" s="20">
        <v>0</v>
      </c>
      <c r="W52" s="20">
        <v>0</v>
      </c>
      <c r="X52" s="21">
        <v>0</v>
      </c>
    </row>
    <row r="53" spans="1:24" outlineLevel="4" x14ac:dyDescent="0.25">
      <c r="A53" s="15" t="s">
        <v>32</v>
      </c>
      <c r="B53" s="16" t="s">
        <v>33</v>
      </c>
      <c r="C53" s="16" t="s">
        <v>106</v>
      </c>
      <c r="D53" s="16" t="s">
        <v>123</v>
      </c>
      <c r="E53" s="16"/>
      <c r="F53" s="16" t="s">
        <v>36</v>
      </c>
      <c r="G53" s="16">
        <v>1120</v>
      </c>
      <c r="H53" s="16">
        <v>3480</v>
      </c>
      <c r="I53" s="17" t="s">
        <v>124</v>
      </c>
      <c r="J53" s="18">
        <v>3000000</v>
      </c>
      <c r="K53" s="19">
        <v>0</v>
      </c>
      <c r="L53" s="19">
        <v>0</v>
      </c>
      <c r="M53" s="19">
        <v>0</v>
      </c>
      <c r="N53" s="19">
        <v>0</v>
      </c>
      <c r="O53" s="19">
        <v>0</v>
      </c>
      <c r="P53" s="19">
        <v>0</v>
      </c>
      <c r="Q53" s="19">
        <v>0</v>
      </c>
      <c r="R53" s="19">
        <v>0</v>
      </c>
      <c r="S53" s="19">
        <v>0</v>
      </c>
      <c r="T53" s="19">
        <v>0</v>
      </c>
      <c r="U53" s="19">
        <v>0</v>
      </c>
      <c r="V53" s="20">
        <v>0</v>
      </c>
      <c r="W53" s="20">
        <v>0</v>
      </c>
      <c r="X53" s="21">
        <v>0</v>
      </c>
    </row>
    <row r="54" spans="1:24" ht="30" outlineLevel="4" x14ac:dyDescent="0.25">
      <c r="A54" s="15" t="s">
        <v>32</v>
      </c>
      <c r="B54" s="16" t="s">
        <v>33</v>
      </c>
      <c r="C54" s="16" t="s">
        <v>106</v>
      </c>
      <c r="D54" s="16" t="s">
        <v>125</v>
      </c>
      <c r="E54" s="16"/>
      <c r="F54" s="16" t="s">
        <v>36</v>
      </c>
      <c r="G54" s="16">
        <v>1120</v>
      </c>
      <c r="H54" s="16">
        <v>3480</v>
      </c>
      <c r="I54" s="17" t="s">
        <v>126</v>
      </c>
      <c r="J54" s="18">
        <v>12794054</v>
      </c>
      <c r="K54" s="19">
        <v>6415611</v>
      </c>
      <c r="L54" s="19">
        <v>6415611</v>
      </c>
      <c r="M54" s="19">
        <v>0</v>
      </c>
      <c r="N54" s="19">
        <v>135160.49</v>
      </c>
      <c r="O54" s="19">
        <v>0</v>
      </c>
      <c r="P54" s="19">
        <v>4283768.7300000004</v>
      </c>
      <c r="Q54" s="19">
        <v>3312921.65</v>
      </c>
      <c r="R54" s="19">
        <v>1996681.78</v>
      </c>
      <c r="S54" s="19">
        <v>1996681.78</v>
      </c>
      <c r="T54" s="19">
        <v>0</v>
      </c>
      <c r="U54" s="19">
        <v>1996681.7799999993</v>
      </c>
      <c r="V54" s="20">
        <f>P54/L54</f>
        <v>0.66771017288922296</v>
      </c>
      <c r="W54" s="20">
        <f>(M54+N54+O54)/L54</f>
        <v>2.1067438471565683E-2</v>
      </c>
      <c r="X54" s="21">
        <f>V54+W54</f>
        <v>0.68877761136078863</v>
      </c>
    </row>
    <row r="55" spans="1:24" ht="30" outlineLevel="4" x14ac:dyDescent="0.25">
      <c r="A55" s="15" t="s">
        <v>32</v>
      </c>
      <c r="B55" s="16" t="s">
        <v>33</v>
      </c>
      <c r="C55" s="16" t="s">
        <v>106</v>
      </c>
      <c r="D55" s="16" t="s">
        <v>127</v>
      </c>
      <c r="E55" s="16"/>
      <c r="F55" s="16" t="s">
        <v>36</v>
      </c>
      <c r="G55" s="16">
        <v>1120</v>
      </c>
      <c r="H55" s="16">
        <v>3480</v>
      </c>
      <c r="I55" s="17" t="s">
        <v>128</v>
      </c>
      <c r="J55" s="18">
        <v>68080</v>
      </c>
      <c r="K55" s="19">
        <v>0</v>
      </c>
      <c r="L55" s="19">
        <v>0</v>
      </c>
      <c r="M55" s="19">
        <v>0</v>
      </c>
      <c r="N55" s="19">
        <v>0</v>
      </c>
      <c r="O55" s="19">
        <v>0</v>
      </c>
      <c r="P55" s="19">
        <v>0</v>
      </c>
      <c r="Q55" s="19">
        <v>0</v>
      </c>
      <c r="R55" s="19">
        <v>0</v>
      </c>
      <c r="S55" s="19">
        <v>0</v>
      </c>
      <c r="T55" s="19">
        <v>0</v>
      </c>
      <c r="U55" s="19">
        <v>0</v>
      </c>
      <c r="V55" s="20">
        <v>0</v>
      </c>
      <c r="W55" s="20">
        <v>0</v>
      </c>
      <c r="X55" s="21">
        <v>0</v>
      </c>
    </row>
    <row r="56" spans="1:24" ht="30" outlineLevel="4" x14ac:dyDescent="0.25">
      <c r="A56" s="15" t="s">
        <v>32</v>
      </c>
      <c r="B56" s="16" t="s">
        <v>33</v>
      </c>
      <c r="C56" s="16" t="s">
        <v>106</v>
      </c>
      <c r="D56" s="16" t="s">
        <v>129</v>
      </c>
      <c r="E56" s="16"/>
      <c r="F56" s="16" t="s">
        <v>36</v>
      </c>
      <c r="G56" s="16">
        <v>1120</v>
      </c>
      <c r="H56" s="16">
        <v>3480</v>
      </c>
      <c r="I56" s="17" t="s">
        <v>130</v>
      </c>
      <c r="J56" s="18">
        <v>14062204</v>
      </c>
      <c r="K56" s="19">
        <v>7909390</v>
      </c>
      <c r="L56" s="19">
        <v>7909390</v>
      </c>
      <c r="M56" s="19">
        <v>0</v>
      </c>
      <c r="N56" s="19">
        <v>3815.29</v>
      </c>
      <c r="O56" s="19">
        <v>0</v>
      </c>
      <c r="P56" s="19">
        <v>5382558.1500000004</v>
      </c>
      <c r="Q56" s="19">
        <v>5292873.4400000004</v>
      </c>
      <c r="R56" s="19">
        <v>2523016.56</v>
      </c>
      <c r="S56" s="19">
        <v>2523016.56</v>
      </c>
      <c r="T56" s="19">
        <v>0</v>
      </c>
      <c r="U56" s="19">
        <v>2523016.5599999996</v>
      </c>
      <c r="V56" s="20">
        <f>P56/L56</f>
        <v>0.68052759441625721</v>
      </c>
      <c r="W56" s="20">
        <f>(M56+N56+O56)/L56</f>
        <v>4.8237474697795913E-4</v>
      </c>
      <c r="X56" s="21">
        <f>V56+W56</f>
        <v>0.6810099691632352</v>
      </c>
    </row>
    <row r="57" spans="1:24" outlineLevel="4" x14ac:dyDescent="0.25">
      <c r="A57" s="15" t="s">
        <v>32</v>
      </c>
      <c r="B57" s="16" t="s">
        <v>33</v>
      </c>
      <c r="C57" s="16" t="s">
        <v>106</v>
      </c>
      <c r="D57" s="16" t="s">
        <v>131</v>
      </c>
      <c r="E57" s="16"/>
      <c r="F57" s="16" t="s">
        <v>36</v>
      </c>
      <c r="G57" s="16">
        <v>1120</v>
      </c>
      <c r="H57" s="16">
        <v>3480</v>
      </c>
      <c r="I57" s="17" t="s">
        <v>132</v>
      </c>
      <c r="J57" s="18">
        <v>9021662</v>
      </c>
      <c r="K57" s="19">
        <v>8855172</v>
      </c>
      <c r="L57" s="19">
        <v>8855172</v>
      </c>
      <c r="M57" s="19">
        <v>0</v>
      </c>
      <c r="N57" s="19">
        <v>0</v>
      </c>
      <c r="O57" s="19">
        <v>0</v>
      </c>
      <c r="P57" s="19">
        <v>0</v>
      </c>
      <c r="Q57" s="19">
        <v>0</v>
      </c>
      <c r="R57" s="19">
        <v>8855172</v>
      </c>
      <c r="S57" s="19">
        <v>8855172</v>
      </c>
      <c r="T57" s="19">
        <v>0</v>
      </c>
      <c r="U57" s="19">
        <v>8855172</v>
      </c>
      <c r="V57" s="20">
        <f>P57/L57</f>
        <v>0</v>
      </c>
      <c r="W57" s="20">
        <f>(M57+N57+O57)/L57</f>
        <v>0</v>
      </c>
      <c r="X57" s="21">
        <f>V57+W57</f>
        <v>0</v>
      </c>
    </row>
    <row r="58" spans="1:24" outlineLevel="4" x14ac:dyDescent="0.25">
      <c r="A58" s="15" t="s">
        <v>32</v>
      </c>
      <c r="B58" s="16" t="s">
        <v>33</v>
      </c>
      <c r="C58" s="16" t="s">
        <v>106</v>
      </c>
      <c r="D58" s="16" t="s">
        <v>133</v>
      </c>
      <c r="E58" s="16"/>
      <c r="F58" s="16" t="s">
        <v>36</v>
      </c>
      <c r="G58" s="16">
        <v>1120</v>
      </c>
      <c r="H58" s="16">
        <v>3480</v>
      </c>
      <c r="I58" s="17" t="s">
        <v>134</v>
      </c>
      <c r="J58" s="18">
        <v>118967</v>
      </c>
      <c r="K58" s="19">
        <v>0</v>
      </c>
      <c r="L58" s="19">
        <v>0</v>
      </c>
      <c r="M58" s="19">
        <v>0</v>
      </c>
      <c r="N58" s="19">
        <v>0</v>
      </c>
      <c r="O58" s="19">
        <v>0</v>
      </c>
      <c r="P58" s="19">
        <v>0</v>
      </c>
      <c r="Q58" s="19">
        <v>0</v>
      </c>
      <c r="R58" s="19">
        <v>0</v>
      </c>
      <c r="S58" s="19">
        <v>0</v>
      </c>
      <c r="T58" s="19">
        <v>0</v>
      </c>
      <c r="U58" s="19">
        <v>0</v>
      </c>
      <c r="V58" s="20">
        <v>0</v>
      </c>
      <c r="W58" s="20">
        <v>0</v>
      </c>
      <c r="X58" s="21">
        <v>0</v>
      </c>
    </row>
    <row r="59" spans="1:24" ht="30" outlineLevel="4" x14ac:dyDescent="0.25">
      <c r="A59" s="15" t="s">
        <v>32</v>
      </c>
      <c r="B59" s="16" t="s">
        <v>33</v>
      </c>
      <c r="C59" s="16" t="s">
        <v>106</v>
      </c>
      <c r="D59" s="16" t="s">
        <v>135</v>
      </c>
      <c r="E59" s="16"/>
      <c r="F59" s="16" t="s">
        <v>36</v>
      </c>
      <c r="G59" s="16">
        <v>1120</v>
      </c>
      <c r="H59" s="16">
        <v>3480</v>
      </c>
      <c r="I59" s="17" t="s">
        <v>136</v>
      </c>
      <c r="J59" s="18">
        <v>119490</v>
      </c>
      <c r="K59" s="19">
        <v>0</v>
      </c>
      <c r="L59" s="19">
        <v>0</v>
      </c>
      <c r="M59" s="19">
        <v>0</v>
      </c>
      <c r="N59" s="19">
        <v>0</v>
      </c>
      <c r="O59" s="19">
        <v>0</v>
      </c>
      <c r="P59" s="19">
        <v>0</v>
      </c>
      <c r="Q59" s="19">
        <v>0</v>
      </c>
      <c r="R59" s="19">
        <v>0</v>
      </c>
      <c r="S59" s="19">
        <v>0</v>
      </c>
      <c r="T59" s="19">
        <v>0</v>
      </c>
      <c r="U59" s="19">
        <v>0</v>
      </c>
      <c r="V59" s="20">
        <v>0</v>
      </c>
      <c r="W59" s="20">
        <v>0</v>
      </c>
      <c r="X59" s="21">
        <v>0</v>
      </c>
    </row>
    <row r="60" spans="1:24" ht="30" outlineLevel="4" x14ac:dyDescent="0.25">
      <c r="A60" s="15" t="s">
        <v>32</v>
      </c>
      <c r="B60" s="16" t="s">
        <v>33</v>
      </c>
      <c r="C60" s="16" t="s">
        <v>106</v>
      </c>
      <c r="D60" s="16" t="s">
        <v>137</v>
      </c>
      <c r="E60" s="16"/>
      <c r="F60" s="16" t="s">
        <v>36</v>
      </c>
      <c r="G60" s="16">
        <v>1120</v>
      </c>
      <c r="H60" s="16">
        <v>3480</v>
      </c>
      <c r="I60" s="17" t="s">
        <v>138</v>
      </c>
      <c r="J60" s="18">
        <v>257585</v>
      </c>
      <c r="K60" s="19">
        <v>81245</v>
      </c>
      <c r="L60" s="19">
        <v>81245</v>
      </c>
      <c r="M60" s="19">
        <v>0</v>
      </c>
      <c r="N60" s="19">
        <v>0</v>
      </c>
      <c r="O60" s="19">
        <v>0</v>
      </c>
      <c r="P60" s="19">
        <v>79561.16</v>
      </c>
      <c r="Q60" s="19">
        <v>79561.16</v>
      </c>
      <c r="R60" s="19">
        <v>1683.84</v>
      </c>
      <c r="S60" s="19">
        <v>1683.84</v>
      </c>
      <c r="T60" s="19">
        <v>0</v>
      </c>
      <c r="U60" s="19">
        <v>1683.8399999999965</v>
      </c>
      <c r="V60" s="20">
        <f>P60/L60</f>
        <v>0.97927453997169056</v>
      </c>
      <c r="W60" s="20">
        <f>(M60+N60+O60)/L60</f>
        <v>0</v>
      </c>
      <c r="X60" s="21">
        <f>V60+W60</f>
        <v>0.97927453997169056</v>
      </c>
    </row>
    <row r="61" spans="1:24" ht="30" outlineLevel="4" x14ac:dyDescent="0.25">
      <c r="A61" s="15" t="s">
        <v>32</v>
      </c>
      <c r="B61" s="16" t="s">
        <v>33</v>
      </c>
      <c r="C61" s="16" t="s">
        <v>106</v>
      </c>
      <c r="D61" s="16" t="s">
        <v>139</v>
      </c>
      <c r="E61" s="16"/>
      <c r="F61" s="16" t="s">
        <v>36</v>
      </c>
      <c r="G61" s="16">
        <v>1120</v>
      </c>
      <c r="H61" s="16">
        <v>3480</v>
      </c>
      <c r="I61" s="17" t="s">
        <v>140</v>
      </c>
      <c r="J61" s="18">
        <v>328000</v>
      </c>
      <c r="K61" s="19">
        <v>0</v>
      </c>
      <c r="L61" s="19">
        <v>0</v>
      </c>
      <c r="M61" s="19">
        <v>0</v>
      </c>
      <c r="N61" s="19">
        <v>0</v>
      </c>
      <c r="O61" s="19">
        <v>0</v>
      </c>
      <c r="P61" s="19">
        <v>0</v>
      </c>
      <c r="Q61" s="19">
        <v>0</v>
      </c>
      <c r="R61" s="19">
        <v>0</v>
      </c>
      <c r="S61" s="19">
        <v>0</v>
      </c>
      <c r="T61" s="19">
        <v>0</v>
      </c>
      <c r="U61" s="19">
        <v>0</v>
      </c>
      <c r="V61" s="20">
        <v>0</v>
      </c>
      <c r="W61" s="20">
        <v>0</v>
      </c>
      <c r="X61" s="21">
        <v>0</v>
      </c>
    </row>
    <row r="62" spans="1:24" outlineLevel="3" x14ac:dyDescent="0.25">
      <c r="A62" s="22"/>
      <c r="B62" s="23"/>
      <c r="C62" s="23" t="s">
        <v>141</v>
      </c>
      <c r="D62" s="23"/>
      <c r="E62" s="23"/>
      <c r="F62" s="23"/>
      <c r="G62" s="23"/>
      <c r="H62" s="23"/>
      <c r="I62" s="24"/>
      <c r="J62" s="25">
        <f t="shared" ref="J62:U62" si="5">SUBTOTAL(9,J45:J61)</f>
        <v>57128494</v>
      </c>
      <c r="K62" s="26">
        <f t="shared" si="5"/>
        <v>33066278</v>
      </c>
      <c r="L62" s="26">
        <f t="shared" si="5"/>
        <v>33066278</v>
      </c>
      <c r="M62" s="26">
        <f t="shared" si="5"/>
        <v>0</v>
      </c>
      <c r="N62" s="26">
        <f t="shared" si="5"/>
        <v>413975.77999999997</v>
      </c>
      <c r="O62" s="26">
        <f t="shared" si="5"/>
        <v>0</v>
      </c>
      <c r="P62" s="26">
        <f t="shared" si="5"/>
        <v>10052908.040000001</v>
      </c>
      <c r="Q62" s="26">
        <f t="shared" si="5"/>
        <v>8992376.25</v>
      </c>
      <c r="R62" s="26">
        <f t="shared" si="5"/>
        <v>22599394.18</v>
      </c>
      <c r="S62" s="26">
        <f t="shared" si="5"/>
        <v>22599394.18</v>
      </c>
      <c r="T62" s="26">
        <f t="shared" si="5"/>
        <v>0</v>
      </c>
      <c r="U62" s="26">
        <f t="shared" si="5"/>
        <v>22599394.18</v>
      </c>
      <c r="V62" s="27">
        <f>P62/L62</f>
        <v>0.3040229698667628</v>
      </c>
      <c r="W62" s="27">
        <f>(M62+N62+O62)/L62</f>
        <v>1.2519575986145158E-2</v>
      </c>
      <c r="X62" s="28">
        <f>V62+W62</f>
        <v>0.31654254585290797</v>
      </c>
    </row>
    <row r="63" spans="1:24" ht="30" outlineLevel="4" x14ac:dyDescent="0.25">
      <c r="A63" s="15" t="s">
        <v>32</v>
      </c>
      <c r="B63" s="16" t="s">
        <v>33</v>
      </c>
      <c r="C63" s="16" t="s">
        <v>142</v>
      </c>
      <c r="D63" s="16" t="s">
        <v>143</v>
      </c>
      <c r="E63" s="16"/>
      <c r="F63" s="16">
        <v>280</v>
      </c>
      <c r="G63" s="16">
        <v>2210</v>
      </c>
      <c r="H63" s="16">
        <v>3480</v>
      </c>
      <c r="I63" s="17" t="s">
        <v>144</v>
      </c>
      <c r="J63" s="18">
        <v>570000</v>
      </c>
      <c r="K63" s="19">
        <v>0</v>
      </c>
      <c r="L63" s="19">
        <v>0</v>
      </c>
      <c r="M63" s="19">
        <v>0</v>
      </c>
      <c r="N63" s="19">
        <v>0</v>
      </c>
      <c r="O63" s="19">
        <v>0</v>
      </c>
      <c r="P63" s="19">
        <v>0</v>
      </c>
      <c r="Q63" s="19">
        <v>0</v>
      </c>
      <c r="R63" s="19">
        <v>0</v>
      </c>
      <c r="S63" s="19">
        <v>0</v>
      </c>
      <c r="T63" s="19">
        <v>0</v>
      </c>
      <c r="U63" s="19">
        <v>0</v>
      </c>
      <c r="V63" s="20">
        <v>0</v>
      </c>
      <c r="W63" s="20">
        <v>0</v>
      </c>
      <c r="X63" s="21">
        <v>0</v>
      </c>
    </row>
    <row r="64" spans="1:24" outlineLevel="4" x14ac:dyDescent="0.25">
      <c r="A64" s="15" t="s">
        <v>32</v>
      </c>
      <c r="B64" s="16" t="s">
        <v>33</v>
      </c>
      <c r="C64" s="16" t="s">
        <v>142</v>
      </c>
      <c r="D64" s="16" t="s">
        <v>145</v>
      </c>
      <c r="E64" s="16"/>
      <c r="F64" s="16">
        <v>280</v>
      </c>
      <c r="G64" s="16">
        <v>2210</v>
      </c>
      <c r="H64" s="16">
        <v>3480</v>
      </c>
      <c r="I64" s="17" t="s">
        <v>146</v>
      </c>
      <c r="J64" s="18">
        <v>184938</v>
      </c>
      <c r="K64" s="19">
        <v>121758</v>
      </c>
      <c r="L64" s="19">
        <v>121758</v>
      </c>
      <c r="M64" s="19">
        <v>0</v>
      </c>
      <c r="N64" s="19">
        <v>0</v>
      </c>
      <c r="O64" s="19">
        <v>0</v>
      </c>
      <c r="P64" s="19">
        <v>121757.5</v>
      </c>
      <c r="Q64" s="19">
        <v>121757.5</v>
      </c>
      <c r="R64" s="19">
        <v>0.5</v>
      </c>
      <c r="S64" s="19">
        <v>0.5</v>
      </c>
      <c r="T64" s="19">
        <v>0</v>
      </c>
      <c r="U64" s="19">
        <v>0.5</v>
      </c>
      <c r="V64" s="20">
        <f t="shared" ref="V64:V88" si="6">P64/L64</f>
        <v>0.99999589349365137</v>
      </c>
      <c r="W64" s="20">
        <f t="shared" ref="W64:W88" si="7">(M64+N64+O64)/L64</f>
        <v>0</v>
      </c>
      <c r="X64" s="21">
        <f t="shared" ref="X64:X88" si="8">V64+W64</f>
        <v>0.99999589349365137</v>
      </c>
    </row>
    <row r="65" spans="1:24" outlineLevel="4" x14ac:dyDescent="0.25">
      <c r="A65" s="15" t="s">
        <v>32</v>
      </c>
      <c r="B65" s="16" t="s">
        <v>33</v>
      </c>
      <c r="C65" s="16" t="s">
        <v>142</v>
      </c>
      <c r="D65" s="16" t="s">
        <v>147</v>
      </c>
      <c r="E65" s="16"/>
      <c r="F65" s="16">
        <v>280</v>
      </c>
      <c r="G65" s="16">
        <v>2210</v>
      </c>
      <c r="H65" s="16">
        <v>3480</v>
      </c>
      <c r="I65" s="17" t="s">
        <v>148</v>
      </c>
      <c r="J65" s="18">
        <v>12985957</v>
      </c>
      <c r="K65" s="19">
        <v>8982308</v>
      </c>
      <c r="L65" s="19">
        <v>8982308</v>
      </c>
      <c r="M65" s="19">
        <v>0</v>
      </c>
      <c r="N65" s="19">
        <v>0</v>
      </c>
      <c r="O65" s="19">
        <v>0</v>
      </c>
      <c r="P65" s="19">
        <v>0</v>
      </c>
      <c r="Q65" s="19">
        <v>0</v>
      </c>
      <c r="R65" s="19">
        <v>8982308</v>
      </c>
      <c r="S65" s="19">
        <v>8982308</v>
      </c>
      <c r="T65" s="19">
        <v>0</v>
      </c>
      <c r="U65" s="19">
        <v>8982308</v>
      </c>
      <c r="V65" s="20">
        <f t="shared" si="6"/>
        <v>0</v>
      </c>
      <c r="W65" s="20">
        <f t="shared" si="7"/>
        <v>0</v>
      </c>
      <c r="X65" s="21">
        <f t="shared" si="8"/>
        <v>0</v>
      </c>
    </row>
    <row r="66" spans="1:24" outlineLevel="4" x14ac:dyDescent="0.25">
      <c r="A66" s="15" t="s">
        <v>32</v>
      </c>
      <c r="B66" s="16" t="s">
        <v>33</v>
      </c>
      <c r="C66" s="16" t="s">
        <v>142</v>
      </c>
      <c r="D66" s="16" t="s">
        <v>149</v>
      </c>
      <c r="E66" s="16"/>
      <c r="F66" s="16">
        <v>280</v>
      </c>
      <c r="G66" s="16">
        <v>2210</v>
      </c>
      <c r="H66" s="16">
        <v>3480</v>
      </c>
      <c r="I66" s="17" t="s">
        <v>150</v>
      </c>
      <c r="J66" s="18">
        <v>24739820</v>
      </c>
      <c r="K66" s="19">
        <v>1085771</v>
      </c>
      <c r="L66" s="19">
        <v>1085771</v>
      </c>
      <c r="M66" s="19">
        <v>0</v>
      </c>
      <c r="N66" s="19">
        <v>0</v>
      </c>
      <c r="O66" s="19">
        <v>0</v>
      </c>
      <c r="P66" s="19">
        <v>1018839.77</v>
      </c>
      <c r="Q66" s="19">
        <v>1018839.77</v>
      </c>
      <c r="R66" s="19">
        <v>66931.23</v>
      </c>
      <c r="S66" s="19">
        <v>66931.23</v>
      </c>
      <c r="T66" s="19">
        <v>0</v>
      </c>
      <c r="U66" s="19">
        <v>66931.229999999981</v>
      </c>
      <c r="V66" s="20">
        <f t="shared" si="6"/>
        <v>0.93835603455977368</v>
      </c>
      <c r="W66" s="20">
        <f t="shared" si="7"/>
        <v>0</v>
      </c>
      <c r="X66" s="21">
        <f t="shared" si="8"/>
        <v>0.93835603455977368</v>
      </c>
    </row>
    <row r="67" spans="1:24" outlineLevel="4" x14ac:dyDescent="0.25">
      <c r="A67" s="15" t="s">
        <v>32</v>
      </c>
      <c r="B67" s="16" t="s">
        <v>33</v>
      </c>
      <c r="C67" s="16" t="s">
        <v>142</v>
      </c>
      <c r="D67" s="16" t="s">
        <v>151</v>
      </c>
      <c r="E67" s="16"/>
      <c r="F67" s="16">
        <v>280</v>
      </c>
      <c r="G67" s="16">
        <v>2210</v>
      </c>
      <c r="H67" s="16">
        <v>3480</v>
      </c>
      <c r="I67" s="17" t="s">
        <v>152</v>
      </c>
      <c r="J67" s="18">
        <v>47291400</v>
      </c>
      <c r="K67" s="19">
        <v>45796365</v>
      </c>
      <c r="L67" s="19">
        <v>45796365</v>
      </c>
      <c r="M67" s="19">
        <v>0</v>
      </c>
      <c r="N67" s="19">
        <v>0</v>
      </c>
      <c r="O67" s="19">
        <v>0</v>
      </c>
      <c r="P67" s="19">
        <v>8104506.9000000004</v>
      </c>
      <c r="Q67" s="19">
        <v>8104506.9000000004</v>
      </c>
      <c r="R67" s="19">
        <v>37691858.060000002</v>
      </c>
      <c r="S67" s="19">
        <v>37691858.100000001</v>
      </c>
      <c r="T67" s="19">
        <v>0</v>
      </c>
      <c r="U67" s="19">
        <v>37691858.100000001</v>
      </c>
      <c r="V67" s="20">
        <f t="shared" si="6"/>
        <v>0.17696834454000882</v>
      </c>
      <c r="W67" s="20">
        <f t="shared" si="7"/>
        <v>0</v>
      </c>
      <c r="X67" s="21">
        <f t="shared" si="8"/>
        <v>0.17696834454000882</v>
      </c>
    </row>
    <row r="68" spans="1:24" ht="30" outlineLevel="4" x14ac:dyDescent="0.25">
      <c r="A68" s="15" t="s">
        <v>32</v>
      </c>
      <c r="B68" s="16" t="s">
        <v>33</v>
      </c>
      <c r="C68" s="16" t="s">
        <v>142</v>
      </c>
      <c r="D68" s="16" t="s">
        <v>153</v>
      </c>
      <c r="E68" s="16"/>
      <c r="F68" s="16">
        <v>280</v>
      </c>
      <c r="G68" s="16">
        <v>2210</v>
      </c>
      <c r="H68" s="16">
        <v>3480</v>
      </c>
      <c r="I68" s="17" t="s">
        <v>154</v>
      </c>
      <c r="J68" s="18">
        <v>93485</v>
      </c>
      <c r="K68" s="19">
        <v>79900</v>
      </c>
      <c r="L68" s="19">
        <v>79900</v>
      </c>
      <c r="M68" s="19">
        <v>0</v>
      </c>
      <c r="N68" s="19">
        <v>0</v>
      </c>
      <c r="O68" s="19">
        <v>0</v>
      </c>
      <c r="P68" s="19">
        <v>79900</v>
      </c>
      <c r="Q68" s="19">
        <v>79900</v>
      </c>
      <c r="R68" s="19">
        <v>0</v>
      </c>
      <c r="S68" s="19">
        <v>0</v>
      </c>
      <c r="T68" s="19">
        <v>0</v>
      </c>
      <c r="U68" s="19">
        <v>0</v>
      </c>
      <c r="V68" s="20">
        <f t="shared" si="6"/>
        <v>1</v>
      </c>
      <c r="W68" s="20">
        <f t="shared" si="7"/>
        <v>0</v>
      </c>
      <c r="X68" s="21">
        <f t="shared" si="8"/>
        <v>1</v>
      </c>
    </row>
    <row r="69" spans="1:24" ht="30" outlineLevel="4" x14ac:dyDescent="0.25">
      <c r="A69" s="15" t="s">
        <v>32</v>
      </c>
      <c r="B69" s="16" t="s">
        <v>33</v>
      </c>
      <c r="C69" s="16" t="s">
        <v>142</v>
      </c>
      <c r="D69" s="16" t="s">
        <v>155</v>
      </c>
      <c r="E69" s="16"/>
      <c r="F69" s="16">
        <v>280</v>
      </c>
      <c r="G69" s="16">
        <v>2210</v>
      </c>
      <c r="H69" s="16">
        <v>3480</v>
      </c>
      <c r="I69" s="17" t="s">
        <v>156</v>
      </c>
      <c r="J69" s="18">
        <v>2377069</v>
      </c>
      <c r="K69" s="19">
        <v>1632029</v>
      </c>
      <c r="L69" s="19">
        <v>1632029</v>
      </c>
      <c r="M69" s="19">
        <v>0</v>
      </c>
      <c r="N69" s="19">
        <v>0</v>
      </c>
      <c r="O69" s="19">
        <v>0</v>
      </c>
      <c r="P69" s="19">
        <v>0</v>
      </c>
      <c r="Q69" s="19">
        <v>0</v>
      </c>
      <c r="R69" s="19">
        <v>1632029</v>
      </c>
      <c r="S69" s="19">
        <v>1632029</v>
      </c>
      <c r="T69" s="19">
        <v>0</v>
      </c>
      <c r="U69" s="19">
        <v>1632029</v>
      </c>
      <c r="V69" s="20">
        <f t="shared" si="6"/>
        <v>0</v>
      </c>
      <c r="W69" s="20">
        <f t="shared" si="7"/>
        <v>0</v>
      </c>
      <c r="X69" s="21">
        <f t="shared" si="8"/>
        <v>0</v>
      </c>
    </row>
    <row r="70" spans="1:24" outlineLevel="4" x14ac:dyDescent="0.25">
      <c r="A70" s="15" t="s">
        <v>32</v>
      </c>
      <c r="B70" s="16" t="s">
        <v>33</v>
      </c>
      <c r="C70" s="16" t="s">
        <v>142</v>
      </c>
      <c r="D70" s="16" t="s">
        <v>157</v>
      </c>
      <c r="E70" s="16"/>
      <c r="F70" s="16">
        <v>280</v>
      </c>
      <c r="G70" s="16">
        <v>2240</v>
      </c>
      <c r="H70" s="16">
        <v>3480</v>
      </c>
      <c r="I70" s="17" t="s">
        <v>158</v>
      </c>
      <c r="J70" s="18">
        <v>3731125</v>
      </c>
      <c r="K70" s="19">
        <v>2607799</v>
      </c>
      <c r="L70" s="19">
        <v>2607799</v>
      </c>
      <c r="M70" s="19">
        <v>0</v>
      </c>
      <c r="N70" s="19">
        <v>0</v>
      </c>
      <c r="O70" s="19">
        <v>0</v>
      </c>
      <c r="P70" s="19">
        <v>1236362.81</v>
      </c>
      <c r="Q70" s="19">
        <v>1236362.81</v>
      </c>
      <c r="R70" s="19">
        <v>1371436.19</v>
      </c>
      <c r="S70" s="19">
        <v>1371436.19</v>
      </c>
      <c r="T70" s="19">
        <v>0</v>
      </c>
      <c r="U70" s="19">
        <v>1371436.19</v>
      </c>
      <c r="V70" s="20">
        <f t="shared" si="6"/>
        <v>0.47410203393743156</v>
      </c>
      <c r="W70" s="20">
        <f t="shared" si="7"/>
        <v>0</v>
      </c>
      <c r="X70" s="21">
        <f t="shared" si="8"/>
        <v>0.47410203393743156</v>
      </c>
    </row>
    <row r="71" spans="1:24" outlineLevel="3" x14ac:dyDescent="0.25">
      <c r="A71" s="22"/>
      <c r="B71" s="23"/>
      <c r="C71" s="23" t="s">
        <v>159</v>
      </c>
      <c r="D71" s="23"/>
      <c r="E71" s="23"/>
      <c r="F71" s="23"/>
      <c r="G71" s="23"/>
      <c r="H71" s="23"/>
      <c r="I71" s="24"/>
      <c r="J71" s="25">
        <f t="shared" ref="J71:U71" si="9">SUBTOTAL(9,J63:J70)</f>
        <v>91973794</v>
      </c>
      <c r="K71" s="26">
        <f t="shared" si="9"/>
        <v>60305930</v>
      </c>
      <c r="L71" s="26">
        <f t="shared" si="9"/>
        <v>60305930</v>
      </c>
      <c r="M71" s="26">
        <f t="shared" si="9"/>
        <v>0</v>
      </c>
      <c r="N71" s="26">
        <f t="shared" si="9"/>
        <v>0</v>
      </c>
      <c r="O71" s="26">
        <f t="shared" si="9"/>
        <v>0</v>
      </c>
      <c r="P71" s="26">
        <f t="shared" si="9"/>
        <v>10561366.98</v>
      </c>
      <c r="Q71" s="26">
        <f t="shared" si="9"/>
        <v>10561366.98</v>
      </c>
      <c r="R71" s="26">
        <f t="shared" si="9"/>
        <v>49744562.980000004</v>
      </c>
      <c r="S71" s="26">
        <f t="shared" si="9"/>
        <v>49744563.019999996</v>
      </c>
      <c r="T71" s="26">
        <f t="shared" si="9"/>
        <v>0</v>
      </c>
      <c r="U71" s="26">
        <f t="shared" si="9"/>
        <v>49744563.019999996</v>
      </c>
      <c r="V71" s="27">
        <f t="shared" si="6"/>
        <v>0.17512982520956066</v>
      </c>
      <c r="W71" s="27">
        <f t="shared" si="7"/>
        <v>0</v>
      </c>
      <c r="X71" s="28">
        <f t="shared" si="8"/>
        <v>0.17512982520956066</v>
      </c>
    </row>
    <row r="72" spans="1:24" ht="90" outlineLevel="4" x14ac:dyDescent="0.25">
      <c r="A72" s="15" t="s">
        <v>32</v>
      </c>
      <c r="B72" s="16" t="s">
        <v>33</v>
      </c>
      <c r="C72" s="16" t="s">
        <v>160</v>
      </c>
      <c r="D72" s="16" t="s">
        <v>161</v>
      </c>
      <c r="E72" s="16" t="s">
        <v>162</v>
      </c>
      <c r="F72" s="16" t="s">
        <v>36</v>
      </c>
      <c r="G72" s="16">
        <v>1310</v>
      </c>
      <c r="H72" s="16">
        <v>3480</v>
      </c>
      <c r="I72" s="17" t="s">
        <v>163</v>
      </c>
      <c r="J72" s="18">
        <v>189557370</v>
      </c>
      <c r="K72" s="19">
        <v>184818436</v>
      </c>
      <c r="L72" s="19">
        <v>184818436</v>
      </c>
      <c r="M72" s="19">
        <v>0</v>
      </c>
      <c r="N72" s="19">
        <v>0</v>
      </c>
      <c r="O72" s="19">
        <v>0</v>
      </c>
      <c r="P72" s="19">
        <v>107060000</v>
      </c>
      <c r="Q72" s="19">
        <v>107060000</v>
      </c>
      <c r="R72" s="19">
        <v>77758436</v>
      </c>
      <c r="S72" s="19">
        <v>77758436</v>
      </c>
      <c r="T72" s="19">
        <v>0</v>
      </c>
      <c r="U72" s="19">
        <v>77758436</v>
      </c>
      <c r="V72" s="20">
        <f t="shared" si="6"/>
        <v>0.57927121512920932</v>
      </c>
      <c r="W72" s="20">
        <f t="shared" si="7"/>
        <v>0</v>
      </c>
      <c r="X72" s="21">
        <f t="shared" si="8"/>
        <v>0.57927121512920932</v>
      </c>
    </row>
    <row r="73" spans="1:24" ht="120" outlineLevel="4" x14ac:dyDescent="0.25">
      <c r="A73" s="15" t="s">
        <v>32</v>
      </c>
      <c r="B73" s="16" t="s">
        <v>33</v>
      </c>
      <c r="C73" s="16" t="s">
        <v>160</v>
      </c>
      <c r="D73" s="16" t="s">
        <v>164</v>
      </c>
      <c r="E73" s="16" t="s">
        <v>55</v>
      </c>
      <c r="F73" s="16" t="s">
        <v>36</v>
      </c>
      <c r="G73" s="16">
        <v>1310</v>
      </c>
      <c r="H73" s="16">
        <v>3480</v>
      </c>
      <c r="I73" s="17" t="s">
        <v>165</v>
      </c>
      <c r="J73" s="18">
        <v>34754573</v>
      </c>
      <c r="K73" s="19">
        <v>41052519</v>
      </c>
      <c r="L73" s="19">
        <v>41052519</v>
      </c>
      <c r="M73" s="19">
        <v>0</v>
      </c>
      <c r="N73" s="19">
        <v>0</v>
      </c>
      <c r="O73" s="19">
        <v>0</v>
      </c>
      <c r="P73" s="19">
        <v>29023430.030000001</v>
      </c>
      <c r="Q73" s="19">
        <v>29023430.030000001</v>
      </c>
      <c r="R73" s="19">
        <v>12029088.970000001</v>
      </c>
      <c r="S73" s="19">
        <v>12029088.970000001</v>
      </c>
      <c r="T73" s="19">
        <v>0</v>
      </c>
      <c r="U73" s="19">
        <v>12029088.969999999</v>
      </c>
      <c r="V73" s="20">
        <f t="shared" si="6"/>
        <v>0.70698292667497464</v>
      </c>
      <c r="W73" s="20">
        <f t="shared" si="7"/>
        <v>0</v>
      </c>
      <c r="X73" s="21">
        <f t="shared" si="8"/>
        <v>0.70698292667497464</v>
      </c>
    </row>
    <row r="74" spans="1:24" ht="120" outlineLevel="4" x14ac:dyDescent="0.25">
      <c r="A74" s="15" t="s">
        <v>32</v>
      </c>
      <c r="B74" s="16" t="s">
        <v>33</v>
      </c>
      <c r="C74" s="16" t="s">
        <v>160</v>
      </c>
      <c r="D74" s="16" t="s">
        <v>164</v>
      </c>
      <c r="E74" s="16" t="s">
        <v>166</v>
      </c>
      <c r="F74" s="16" t="s">
        <v>36</v>
      </c>
      <c r="G74" s="16">
        <v>1310</v>
      </c>
      <c r="H74" s="16">
        <v>3480</v>
      </c>
      <c r="I74" s="17" t="s">
        <v>167</v>
      </c>
      <c r="J74" s="18">
        <v>17251729</v>
      </c>
      <c r="K74" s="19">
        <v>16946082</v>
      </c>
      <c r="L74" s="19">
        <v>16946082</v>
      </c>
      <c r="M74" s="19">
        <v>0</v>
      </c>
      <c r="N74" s="19">
        <v>0</v>
      </c>
      <c r="O74" s="19">
        <v>0</v>
      </c>
      <c r="P74" s="19">
        <v>15704569.98</v>
      </c>
      <c r="Q74" s="19">
        <v>15704569.98</v>
      </c>
      <c r="R74" s="19">
        <v>1241512.02</v>
      </c>
      <c r="S74" s="19">
        <v>1241512.02</v>
      </c>
      <c r="T74" s="19">
        <v>0</v>
      </c>
      <c r="U74" s="19">
        <v>1241512.0199999996</v>
      </c>
      <c r="V74" s="20">
        <f t="shared" si="6"/>
        <v>0.92673751844231611</v>
      </c>
      <c r="W74" s="20">
        <f t="shared" si="7"/>
        <v>0</v>
      </c>
      <c r="X74" s="21">
        <f t="shared" si="8"/>
        <v>0.92673751844231611</v>
      </c>
    </row>
    <row r="75" spans="1:24" ht="75" outlineLevel="4" x14ac:dyDescent="0.25">
      <c r="A75" s="15" t="s">
        <v>32</v>
      </c>
      <c r="B75" s="16" t="s">
        <v>33</v>
      </c>
      <c r="C75" s="16" t="s">
        <v>160</v>
      </c>
      <c r="D75" s="16" t="s">
        <v>164</v>
      </c>
      <c r="E75" s="16" t="s">
        <v>168</v>
      </c>
      <c r="F75" s="16" t="s">
        <v>36</v>
      </c>
      <c r="G75" s="16">
        <v>1310</v>
      </c>
      <c r="H75" s="16">
        <v>3480</v>
      </c>
      <c r="I75" s="17" t="s">
        <v>169</v>
      </c>
      <c r="J75" s="18">
        <v>62422403</v>
      </c>
      <c r="K75" s="19">
        <v>61400115</v>
      </c>
      <c r="L75" s="19">
        <v>61400115</v>
      </c>
      <c r="M75" s="19">
        <v>0</v>
      </c>
      <c r="N75" s="19">
        <v>0</v>
      </c>
      <c r="O75" s="19">
        <v>0</v>
      </c>
      <c r="P75" s="19">
        <v>53144038</v>
      </c>
      <c r="Q75" s="19">
        <v>53144038</v>
      </c>
      <c r="R75" s="19">
        <v>8256077</v>
      </c>
      <c r="S75" s="19">
        <v>8256077</v>
      </c>
      <c r="T75" s="19">
        <v>0</v>
      </c>
      <c r="U75" s="19">
        <v>8256077</v>
      </c>
      <c r="V75" s="20">
        <f t="shared" si="6"/>
        <v>0.86553645705712445</v>
      </c>
      <c r="W75" s="20">
        <f t="shared" si="7"/>
        <v>0</v>
      </c>
      <c r="X75" s="21">
        <f t="shared" si="8"/>
        <v>0.86553645705712445</v>
      </c>
    </row>
    <row r="76" spans="1:24" ht="60" outlineLevel="4" x14ac:dyDescent="0.25">
      <c r="A76" s="15" t="s">
        <v>32</v>
      </c>
      <c r="B76" s="16" t="s">
        <v>33</v>
      </c>
      <c r="C76" s="16" t="s">
        <v>160</v>
      </c>
      <c r="D76" s="16" t="s">
        <v>164</v>
      </c>
      <c r="E76" s="16" t="s">
        <v>170</v>
      </c>
      <c r="F76" s="16" t="s">
        <v>36</v>
      </c>
      <c r="G76" s="16">
        <v>1310</v>
      </c>
      <c r="H76" s="16">
        <v>3430</v>
      </c>
      <c r="I76" s="17" t="s">
        <v>171</v>
      </c>
      <c r="J76" s="18">
        <v>4134573675</v>
      </c>
      <c r="K76" s="19">
        <v>3986910330</v>
      </c>
      <c r="L76" s="19">
        <v>3986910330</v>
      </c>
      <c r="M76" s="19">
        <v>0</v>
      </c>
      <c r="N76" s="19">
        <v>0</v>
      </c>
      <c r="O76" s="19">
        <v>0</v>
      </c>
      <c r="P76" s="19">
        <v>3947594947.9299998</v>
      </c>
      <c r="Q76" s="19">
        <v>3947594947.9299998</v>
      </c>
      <c r="R76" s="19">
        <v>39315382.07</v>
      </c>
      <c r="S76" s="19">
        <v>39315382.07</v>
      </c>
      <c r="T76" s="19">
        <v>23018753</v>
      </c>
      <c r="U76" s="19">
        <v>16296629.070000172</v>
      </c>
      <c r="V76" s="20">
        <f t="shared" si="6"/>
        <v>0.99013888479653867</v>
      </c>
      <c r="W76" s="20">
        <f t="shared" si="7"/>
        <v>0</v>
      </c>
      <c r="X76" s="21">
        <f t="shared" si="8"/>
        <v>0.99013888479653867</v>
      </c>
    </row>
    <row r="77" spans="1:24" ht="75" outlineLevel="4" x14ac:dyDescent="0.25">
      <c r="A77" s="15" t="s">
        <v>32</v>
      </c>
      <c r="B77" s="16" t="s">
        <v>33</v>
      </c>
      <c r="C77" s="16" t="s">
        <v>160</v>
      </c>
      <c r="D77" s="16" t="s">
        <v>164</v>
      </c>
      <c r="E77" s="16" t="s">
        <v>172</v>
      </c>
      <c r="F77" s="16" t="s">
        <v>36</v>
      </c>
      <c r="G77" s="16">
        <v>1310</v>
      </c>
      <c r="H77" s="16">
        <v>3430</v>
      </c>
      <c r="I77" s="17" t="s">
        <v>173</v>
      </c>
      <c r="J77" s="18">
        <v>2444778461</v>
      </c>
      <c r="K77" s="19">
        <v>2243957374</v>
      </c>
      <c r="L77" s="19">
        <v>2243957374</v>
      </c>
      <c r="M77" s="19">
        <v>0</v>
      </c>
      <c r="N77" s="19">
        <v>0</v>
      </c>
      <c r="O77" s="19">
        <v>0</v>
      </c>
      <c r="P77" s="19">
        <v>2194188669.3000002</v>
      </c>
      <c r="Q77" s="19">
        <v>2194188669.3000002</v>
      </c>
      <c r="R77" s="19">
        <v>49768704.700000003</v>
      </c>
      <c r="S77" s="19">
        <v>49768704.700000003</v>
      </c>
      <c r="T77" s="19">
        <v>0</v>
      </c>
      <c r="U77" s="19">
        <v>49768704.699999809</v>
      </c>
      <c r="V77" s="20">
        <f t="shared" si="6"/>
        <v>0.9778210115411935</v>
      </c>
      <c r="W77" s="20">
        <f t="shared" si="7"/>
        <v>0</v>
      </c>
      <c r="X77" s="21">
        <f t="shared" si="8"/>
        <v>0.9778210115411935</v>
      </c>
    </row>
    <row r="78" spans="1:24" ht="150" outlineLevel="4" x14ac:dyDescent="0.25">
      <c r="A78" s="15" t="s">
        <v>32</v>
      </c>
      <c r="B78" s="16" t="s">
        <v>33</v>
      </c>
      <c r="C78" s="16" t="s">
        <v>160</v>
      </c>
      <c r="D78" s="16" t="s">
        <v>164</v>
      </c>
      <c r="E78" s="16" t="s">
        <v>174</v>
      </c>
      <c r="F78" s="16">
        <v>280</v>
      </c>
      <c r="G78" s="16">
        <v>1310</v>
      </c>
      <c r="H78" s="16">
        <v>3440</v>
      </c>
      <c r="I78" s="17" t="s">
        <v>175</v>
      </c>
      <c r="J78" s="18">
        <v>219340691272</v>
      </c>
      <c r="K78" s="19">
        <v>213666388894.01999</v>
      </c>
      <c r="L78" s="19">
        <v>213666388894.01999</v>
      </c>
      <c r="M78" s="19">
        <v>0</v>
      </c>
      <c r="N78" s="19">
        <v>0</v>
      </c>
      <c r="O78" s="19">
        <v>0</v>
      </c>
      <c r="P78" s="19">
        <v>213666388894.01999</v>
      </c>
      <c r="Q78" s="19">
        <v>213666388894.01999</v>
      </c>
      <c r="R78" s="19">
        <v>0</v>
      </c>
      <c r="S78" s="19">
        <v>0</v>
      </c>
      <c r="T78" s="19">
        <v>0</v>
      </c>
      <c r="U78" s="19">
        <v>0</v>
      </c>
      <c r="V78" s="20">
        <f t="shared" si="6"/>
        <v>1</v>
      </c>
      <c r="W78" s="20">
        <f t="shared" si="7"/>
        <v>0</v>
      </c>
      <c r="X78" s="21">
        <f t="shared" si="8"/>
        <v>1</v>
      </c>
    </row>
    <row r="79" spans="1:24" ht="150" outlineLevel="4" x14ac:dyDescent="0.25">
      <c r="A79" s="15" t="s">
        <v>32</v>
      </c>
      <c r="B79" s="16" t="s">
        <v>33</v>
      </c>
      <c r="C79" s="16" t="s">
        <v>160</v>
      </c>
      <c r="D79" s="16" t="s">
        <v>164</v>
      </c>
      <c r="E79" s="16" t="s">
        <v>174</v>
      </c>
      <c r="F79" s="16">
        <v>663</v>
      </c>
      <c r="G79" s="16">
        <v>1310</v>
      </c>
      <c r="H79" s="16">
        <v>3440</v>
      </c>
      <c r="I79" s="17" t="s">
        <v>175</v>
      </c>
      <c r="J79" s="19">
        <v>0</v>
      </c>
      <c r="K79" s="19">
        <v>80674302377.979996</v>
      </c>
      <c r="L79" s="19">
        <v>80674302377.979996</v>
      </c>
      <c r="M79" s="19">
        <v>0</v>
      </c>
      <c r="N79" s="19">
        <v>0</v>
      </c>
      <c r="O79" s="19">
        <v>0</v>
      </c>
      <c r="P79" s="19">
        <v>80674302377.979996</v>
      </c>
      <c r="Q79" s="19">
        <v>80674302377.979996</v>
      </c>
      <c r="R79" s="19">
        <v>0</v>
      </c>
      <c r="S79" s="19">
        <v>0</v>
      </c>
      <c r="T79" s="19">
        <v>0</v>
      </c>
      <c r="U79" s="19">
        <v>0</v>
      </c>
      <c r="V79" s="20">
        <f t="shared" si="6"/>
        <v>1</v>
      </c>
      <c r="W79" s="20">
        <f t="shared" si="7"/>
        <v>0</v>
      </c>
      <c r="X79" s="21">
        <f t="shared" si="8"/>
        <v>1</v>
      </c>
    </row>
    <row r="80" spans="1:24" ht="150" outlineLevel="4" x14ac:dyDescent="0.25">
      <c r="A80" s="15" t="s">
        <v>32</v>
      </c>
      <c r="B80" s="16" t="s">
        <v>33</v>
      </c>
      <c r="C80" s="16" t="s">
        <v>160</v>
      </c>
      <c r="D80" s="16" t="s">
        <v>164</v>
      </c>
      <c r="E80" s="16" t="s">
        <v>174</v>
      </c>
      <c r="F80" s="16" t="s">
        <v>36</v>
      </c>
      <c r="G80" s="16">
        <v>1310</v>
      </c>
      <c r="H80" s="16">
        <v>3440</v>
      </c>
      <c r="I80" s="17" t="s">
        <v>175</v>
      </c>
      <c r="J80" s="18">
        <v>258440818728</v>
      </c>
      <c r="K80" s="19">
        <v>180240818728</v>
      </c>
      <c r="L80" s="19">
        <v>180240818728</v>
      </c>
      <c r="M80" s="19">
        <v>0</v>
      </c>
      <c r="N80" s="19">
        <v>0</v>
      </c>
      <c r="O80" s="19">
        <v>0</v>
      </c>
      <c r="P80" s="19">
        <v>180240818728</v>
      </c>
      <c r="Q80" s="19">
        <v>180240818728</v>
      </c>
      <c r="R80" s="19">
        <v>0</v>
      </c>
      <c r="S80" s="19">
        <v>0</v>
      </c>
      <c r="T80" s="19">
        <v>0</v>
      </c>
      <c r="U80" s="19">
        <v>0</v>
      </c>
      <c r="V80" s="20">
        <f t="shared" si="6"/>
        <v>1</v>
      </c>
      <c r="W80" s="20">
        <f t="shared" si="7"/>
        <v>0</v>
      </c>
      <c r="X80" s="21">
        <f t="shared" si="8"/>
        <v>1</v>
      </c>
    </row>
    <row r="81" spans="1:24" ht="90" outlineLevel="4" x14ac:dyDescent="0.25">
      <c r="A81" s="15" t="s">
        <v>32</v>
      </c>
      <c r="B81" s="16" t="s">
        <v>33</v>
      </c>
      <c r="C81" s="16" t="s">
        <v>160</v>
      </c>
      <c r="D81" s="16" t="s">
        <v>164</v>
      </c>
      <c r="E81" s="16" t="s">
        <v>176</v>
      </c>
      <c r="F81" s="16" t="s">
        <v>36</v>
      </c>
      <c r="G81" s="16">
        <v>1310</v>
      </c>
      <c r="H81" s="16">
        <v>3440</v>
      </c>
      <c r="I81" s="17" t="s">
        <v>177</v>
      </c>
      <c r="J81" s="18">
        <v>2093993690</v>
      </c>
      <c r="K81" s="19">
        <v>1832244479</v>
      </c>
      <c r="L81" s="19">
        <v>1832244479</v>
      </c>
      <c r="M81" s="19">
        <v>0</v>
      </c>
      <c r="N81" s="19">
        <v>0</v>
      </c>
      <c r="O81" s="19">
        <v>0</v>
      </c>
      <c r="P81" s="19">
        <v>1832244479</v>
      </c>
      <c r="Q81" s="19">
        <v>1832244479</v>
      </c>
      <c r="R81" s="19">
        <v>0</v>
      </c>
      <c r="S81" s="19">
        <v>0</v>
      </c>
      <c r="T81" s="19">
        <v>0</v>
      </c>
      <c r="U81" s="19">
        <v>0</v>
      </c>
      <c r="V81" s="20">
        <f t="shared" si="6"/>
        <v>1</v>
      </c>
      <c r="W81" s="20">
        <f t="shared" si="7"/>
        <v>0</v>
      </c>
      <c r="X81" s="21">
        <f t="shared" si="8"/>
        <v>1</v>
      </c>
    </row>
    <row r="82" spans="1:24" ht="105" outlineLevel="4" x14ac:dyDescent="0.25">
      <c r="A82" s="15" t="s">
        <v>32</v>
      </c>
      <c r="B82" s="16" t="s">
        <v>33</v>
      </c>
      <c r="C82" s="16" t="s">
        <v>160</v>
      </c>
      <c r="D82" s="16" t="s">
        <v>164</v>
      </c>
      <c r="E82" s="16" t="s">
        <v>178</v>
      </c>
      <c r="F82" s="16" t="s">
        <v>36</v>
      </c>
      <c r="G82" s="16">
        <v>1310</v>
      </c>
      <c r="H82" s="16">
        <v>3440</v>
      </c>
      <c r="I82" s="17" t="s">
        <v>179</v>
      </c>
      <c r="J82" s="18">
        <v>2093993690</v>
      </c>
      <c r="K82" s="19">
        <v>1832244479</v>
      </c>
      <c r="L82" s="19">
        <v>1832244479</v>
      </c>
      <c r="M82" s="19">
        <v>0</v>
      </c>
      <c r="N82" s="19">
        <v>0</v>
      </c>
      <c r="O82" s="19">
        <v>0</v>
      </c>
      <c r="P82" s="19">
        <v>1832244479</v>
      </c>
      <c r="Q82" s="19">
        <v>1832244479</v>
      </c>
      <c r="R82" s="19">
        <v>0</v>
      </c>
      <c r="S82" s="19">
        <v>0</v>
      </c>
      <c r="T82" s="19">
        <v>0</v>
      </c>
      <c r="U82" s="19">
        <v>0</v>
      </c>
      <c r="V82" s="20">
        <f t="shared" si="6"/>
        <v>1</v>
      </c>
      <c r="W82" s="20">
        <f t="shared" si="7"/>
        <v>0</v>
      </c>
      <c r="X82" s="21">
        <f t="shared" si="8"/>
        <v>1</v>
      </c>
    </row>
    <row r="83" spans="1:24" ht="105" outlineLevel="4" x14ac:dyDescent="0.25">
      <c r="A83" s="15" t="s">
        <v>32</v>
      </c>
      <c r="B83" s="16" t="s">
        <v>33</v>
      </c>
      <c r="C83" s="16" t="s">
        <v>160</v>
      </c>
      <c r="D83" s="16" t="s">
        <v>164</v>
      </c>
      <c r="E83" s="16" t="s">
        <v>180</v>
      </c>
      <c r="F83" s="16" t="s">
        <v>36</v>
      </c>
      <c r="G83" s="16">
        <v>1310</v>
      </c>
      <c r="H83" s="16">
        <v>3440</v>
      </c>
      <c r="I83" s="17" t="s">
        <v>181</v>
      </c>
      <c r="J83" s="18">
        <v>2093993690</v>
      </c>
      <c r="K83" s="19">
        <v>1832244479</v>
      </c>
      <c r="L83" s="19">
        <v>1832244479</v>
      </c>
      <c r="M83" s="19">
        <v>0</v>
      </c>
      <c r="N83" s="19">
        <v>0</v>
      </c>
      <c r="O83" s="19">
        <v>0</v>
      </c>
      <c r="P83" s="19">
        <v>1832244479</v>
      </c>
      <c r="Q83" s="19">
        <v>1832244479</v>
      </c>
      <c r="R83" s="19">
        <v>0</v>
      </c>
      <c r="S83" s="19">
        <v>0</v>
      </c>
      <c r="T83" s="19">
        <v>0</v>
      </c>
      <c r="U83" s="19">
        <v>0</v>
      </c>
      <c r="V83" s="20">
        <f t="shared" si="6"/>
        <v>1</v>
      </c>
      <c r="W83" s="20">
        <f t="shared" si="7"/>
        <v>0</v>
      </c>
      <c r="X83" s="21">
        <f t="shared" si="8"/>
        <v>1</v>
      </c>
    </row>
    <row r="84" spans="1:24" ht="105" outlineLevel="4" x14ac:dyDescent="0.25">
      <c r="A84" s="15" t="s">
        <v>32</v>
      </c>
      <c r="B84" s="16" t="s">
        <v>33</v>
      </c>
      <c r="C84" s="16" t="s">
        <v>160</v>
      </c>
      <c r="D84" s="16" t="s">
        <v>164</v>
      </c>
      <c r="E84" s="16" t="s">
        <v>182</v>
      </c>
      <c r="F84" s="16" t="s">
        <v>36</v>
      </c>
      <c r="G84" s="16">
        <v>1310</v>
      </c>
      <c r="H84" s="16">
        <v>3440</v>
      </c>
      <c r="I84" s="17" t="s">
        <v>183</v>
      </c>
      <c r="J84" s="18">
        <v>2093993690</v>
      </c>
      <c r="K84" s="19">
        <v>1832244479</v>
      </c>
      <c r="L84" s="19">
        <v>1832244479</v>
      </c>
      <c r="M84" s="19">
        <v>0</v>
      </c>
      <c r="N84" s="19">
        <v>0</v>
      </c>
      <c r="O84" s="19">
        <v>0</v>
      </c>
      <c r="P84" s="19">
        <v>1832244479</v>
      </c>
      <c r="Q84" s="19">
        <v>1832244479</v>
      </c>
      <c r="R84" s="19">
        <v>0</v>
      </c>
      <c r="S84" s="19">
        <v>0</v>
      </c>
      <c r="T84" s="19">
        <v>0</v>
      </c>
      <c r="U84" s="19">
        <v>0</v>
      </c>
      <c r="V84" s="20">
        <f t="shared" si="6"/>
        <v>1</v>
      </c>
      <c r="W84" s="20">
        <f t="shared" si="7"/>
        <v>0</v>
      </c>
      <c r="X84" s="21">
        <f t="shared" si="8"/>
        <v>1</v>
      </c>
    </row>
    <row r="85" spans="1:24" ht="105" outlineLevel="4" x14ac:dyDescent="0.25">
      <c r="A85" s="15" t="s">
        <v>32</v>
      </c>
      <c r="B85" s="16" t="s">
        <v>33</v>
      </c>
      <c r="C85" s="16" t="s">
        <v>160</v>
      </c>
      <c r="D85" s="16" t="s">
        <v>164</v>
      </c>
      <c r="E85" s="16" t="s">
        <v>184</v>
      </c>
      <c r="F85" s="16">
        <v>280</v>
      </c>
      <c r="G85" s="16">
        <v>1310</v>
      </c>
      <c r="H85" s="16">
        <v>3440</v>
      </c>
      <c r="I85" s="17" t="s">
        <v>185</v>
      </c>
      <c r="J85" s="19">
        <v>0</v>
      </c>
      <c r="K85" s="19">
        <v>2000000000</v>
      </c>
      <c r="L85" s="19">
        <v>2000000000</v>
      </c>
      <c r="M85" s="19">
        <v>0</v>
      </c>
      <c r="N85" s="19">
        <v>0</v>
      </c>
      <c r="O85" s="19">
        <v>0</v>
      </c>
      <c r="P85" s="19">
        <v>1800000000</v>
      </c>
      <c r="Q85" s="19">
        <v>1800000000</v>
      </c>
      <c r="R85" s="19">
        <v>200000000</v>
      </c>
      <c r="S85" s="19">
        <v>200000000</v>
      </c>
      <c r="T85" s="19">
        <v>200000000</v>
      </c>
      <c r="U85" s="19">
        <v>0</v>
      </c>
      <c r="V85" s="20">
        <f t="shared" si="6"/>
        <v>0.9</v>
      </c>
      <c r="W85" s="20">
        <f t="shared" si="7"/>
        <v>0</v>
      </c>
      <c r="X85" s="21">
        <f t="shared" si="8"/>
        <v>0.9</v>
      </c>
    </row>
    <row r="86" spans="1:24" ht="105" outlineLevel="4" x14ac:dyDescent="0.25">
      <c r="A86" s="15" t="s">
        <v>32</v>
      </c>
      <c r="B86" s="16" t="s">
        <v>33</v>
      </c>
      <c r="C86" s="16" t="s">
        <v>160</v>
      </c>
      <c r="D86" s="16" t="s">
        <v>164</v>
      </c>
      <c r="E86" s="16" t="s">
        <v>184</v>
      </c>
      <c r="F86" s="16" t="s">
        <v>36</v>
      </c>
      <c r="G86" s="16">
        <v>1310</v>
      </c>
      <c r="H86" s="16">
        <v>3440</v>
      </c>
      <c r="I86" s="17" t="s">
        <v>185</v>
      </c>
      <c r="J86" s="18">
        <v>35677880000</v>
      </c>
      <c r="K86" s="19">
        <v>33677880000</v>
      </c>
      <c r="L86" s="19">
        <v>33677880000</v>
      </c>
      <c r="M86" s="19">
        <v>0</v>
      </c>
      <c r="N86" s="19">
        <v>0</v>
      </c>
      <c r="O86" s="19">
        <v>0</v>
      </c>
      <c r="P86" s="19">
        <v>32455871667</v>
      </c>
      <c r="Q86" s="19">
        <v>32455871667</v>
      </c>
      <c r="R86" s="19">
        <v>1222008333</v>
      </c>
      <c r="S86" s="19">
        <v>1222008333</v>
      </c>
      <c r="T86" s="19">
        <v>1222008333</v>
      </c>
      <c r="U86" s="19">
        <v>0</v>
      </c>
      <c r="V86" s="20">
        <f t="shared" si="6"/>
        <v>0.96371480826584099</v>
      </c>
      <c r="W86" s="20">
        <f t="shared" si="7"/>
        <v>0</v>
      </c>
      <c r="X86" s="21">
        <f t="shared" si="8"/>
        <v>0.96371480826584099</v>
      </c>
    </row>
    <row r="87" spans="1:24" ht="135" outlineLevel="4" x14ac:dyDescent="0.25">
      <c r="A87" s="15" t="s">
        <v>32</v>
      </c>
      <c r="B87" s="16" t="s">
        <v>33</v>
      </c>
      <c r="C87" s="16" t="s">
        <v>160</v>
      </c>
      <c r="D87" s="16" t="s">
        <v>164</v>
      </c>
      <c r="E87" s="16" t="s">
        <v>186</v>
      </c>
      <c r="F87" s="16" t="s">
        <v>36</v>
      </c>
      <c r="G87" s="16">
        <v>1310</v>
      </c>
      <c r="H87" s="16">
        <v>3440</v>
      </c>
      <c r="I87" s="17" t="s">
        <v>187</v>
      </c>
      <c r="J87" s="18">
        <v>2567953608</v>
      </c>
      <c r="K87" s="19">
        <v>1877816076</v>
      </c>
      <c r="L87" s="19">
        <v>1877816076</v>
      </c>
      <c r="M87" s="19">
        <v>0</v>
      </c>
      <c r="N87" s="19">
        <v>0</v>
      </c>
      <c r="O87" s="19">
        <v>0</v>
      </c>
      <c r="P87" s="19">
        <v>1469083460</v>
      </c>
      <c r="Q87" s="19">
        <v>1469083460</v>
      </c>
      <c r="R87" s="19">
        <v>408732616</v>
      </c>
      <c r="S87" s="19">
        <v>408732616</v>
      </c>
      <c r="T87" s="19">
        <v>0</v>
      </c>
      <c r="U87" s="19">
        <v>408732616</v>
      </c>
      <c r="V87" s="20">
        <f t="shared" si="6"/>
        <v>0.78233618232161728</v>
      </c>
      <c r="W87" s="20">
        <f t="shared" si="7"/>
        <v>0</v>
      </c>
      <c r="X87" s="21">
        <f t="shared" si="8"/>
        <v>0.78233618232161728</v>
      </c>
    </row>
    <row r="88" spans="1:24" ht="45" outlineLevel="4" x14ac:dyDescent="0.25">
      <c r="A88" s="15" t="s">
        <v>32</v>
      </c>
      <c r="B88" s="16" t="s">
        <v>33</v>
      </c>
      <c r="C88" s="16" t="s">
        <v>160</v>
      </c>
      <c r="D88" s="16" t="s">
        <v>188</v>
      </c>
      <c r="E88" s="16"/>
      <c r="F88" s="16" t="s">
        <v>36</v>
      </c>
      <c r="G88" s="16">
        <v>1320</v>
      </c>
      <c r="H88" s="16">
        <v>3480</v>
      </c>
      <c r="I88" s="17" t="s">
        <v>189</v>
      </c>
      <c r="J88" s="18">
        <v>57001209</v>
      </c>
      <c r="K88" s="19">
        <v>57001209</v>
      </c>
      <c r="L88" s="19">
        <v>57001209</v>
      </c>
      <c r="M88" s="19">
        <v>0</v>
      </c>
      <c r="N88" s="19">
        <v>0</v>
      </c>
      <c r="O88" s="19">
        <v>0</v>
      </c>
      <c r="P88" s="19">
        <v>13770680.83</v>
      </c>
      <c r="Q88" s="19">
        <v>13770680.83</v>
      </c>
      <c r="R88" s="19">
        <v>43230528.170000002</v>
      </c>
      <c r="S88" s="19">
        <v>43230528.170000002</v>
      </c>
      <c r="T88" s="19">
        <v>0</v>
      </c>
      <c r="U88" s="19">
        <v>43230528.170000002</v>
      </c>
      <c r="V88" s="20">
        <f t="shared" si="6"/>
        <v>0.24158576759310491</v>
      </c>
      <c r="W88" s="20">
        <f t="shared" si="7"/>
        <v>0</v>
      </c>
      <c r="X88" s="21">
        <f t="shared" si="8"/>
        <v>0.24158576759310491</v>
      </c>
    </row>
    <row r="89" spans="1:24" ht="210" outlineLevel="4" x14ac:dyDescent="0.25">
      <c r="A89" s="15" t="s">
        <v>32</v>
      </c>
      <c r="B89" s="16" t="s">
        <v>33</v>
      </c>
      <c r="C89" s="16" t="s">
        <v>160</v>
      </c>
      <c r="D89" s="16" t="s">
        <v>190</v>
      </c>
      <c r="E89" s="16" t="s">
        <v>55</v>
      </c>
      <c r="F89" s="16" t="s">
        <v>36</v>
      </c>
      <c r="G89" s="16">
        <v>1320</v>
      </c>
      <c r="H89" s="16">
        <v>3480</v>
      </c>
      <c r="I89" s="17" t="s">
        <v>191</v>
      </c>
      <c r="J89" s="18">
        <v>22500000</v>
      </c>
      <c r="K89" s="19">
        <v>0</v>
      </c>
      <c r="L89" s="19">
        <v>0</v>
      </c>
      <c r="M89" s="19">
        <v>0</v>
      </c>
      <c r="N89" s="19">
        <v>0</v>
      </c>
      <c r="O89" s="19">
        <v>0</v>
      </c>
      <c r="P89" s="19">
        <v>0</v>
      </c>
      <c r="Q89" s="19">
        <v>0</v>
      </c>
      <c r="R89" s="19">
        <v>0</v>
      </c>
      <c r="S89" s="19">
        <v>0</v>
      </c>
      <c r="T89" s="19">
        <v>0</v>
      </c>
      <c r="U89" s="19">
        <v>0</v>
      </c>
      <c r="V89" s="20">
        <v>0</v>
      </c>
      <c r="W89" s="20">
        <v>0</v>
      </c>
      <c r="X89" s="21">
        <v>0</v>
      </c>
    </row>
    <row r="90" spans="1:24" ht="180" outlineLevel="4" x14ac:dyDescent="0.25">
      <c r="A90" s="15" t="s">
        <v>32</v>
      </c>
      <c r="B90" s="16" t="s">
        <v>33</v>
      </c>
      <c r="C90" s="16" t="s">
        <v>160</v>
      </c>
      <c r="D90" s="16" t="s">
        <v>190</v>
      </c>
      <c r="E90" s="16" t="s">
        <v>166</v>
      </c>
      <c r="F90" s="16" t="s">
        <v>36</v>
      </c>
      <c r="G90" s="16">
        <v>1320</v>
      </c>
      <c r="H90" s="16">
        <v>3480</v>
      </c>
      <c r="I90" s="17" t="s">
        <v>192</v>
      </c>
      <c r="J90" s="18">
        <v>70000000</v>
      </c>
      <c r="K90" s="19">
        <v>39276585</v>
      </c>
      <c r="L90" s="19">
        <v>39276585</v>
      </c>
      <c r="M90" s="19">
        <v>0</v>
      </c>
      <c r="N90" s="19">
        <v>0</v>
      </c>
      <c r="O90" s="19">
        <v>0</v>
      </c>
      <c r="P90" s="19">
        <v>39276585</v>
      </c>
      <c r="Q90" s="19">
        <v>39276585</v>
      </c>
      <c r="R90" s="19">
        <v>0</v>
      </c>
      <c r="S90" s="19">
        <v>0</v>
      </c>
      <c r="T90" s="19">
        <v>0</v>
      </c>
      <c r="U90" s="19">
        <v>0</v>
      </c>
      <c r="V90" s="20">
        <f t="shared" ref="V90:V102" si="10">P90/L90</f>
        <v>1</v>
      </c>
      <c r="W90" s="20">
        <f t="shared" ref="W90:W102" si="11">(M90+N90+O90)/L90</f>
        <v>0</v>
      </c>
      <c r="X90" s="21">
        <f t="shared" ref="X90:X102" si="12">V90+W90</f>
        <v>1</v>
      </c>
    </row>
    <row r="91" spans="1:24" ht="120" outlineLevel="4" x14ac:dyDescent="0.25">
      <c r="A91" s="15" t="s">
        <v>32</v>
      </c>
      <c r="B91" s="16" t="s">
        <v>33</v>
      </c>
      <c r="C91" s="16" t="s">
        <v>160</v>
      </c>
      <c r="D91" s="16" t="s">
        <v>193</v>
      </c>
      <c r="E91" s="16" t="s">
        <v>194</v>
      </c>
      <c r="F91" s="16" t="s">
        <v>36</v>
      </c>
      <c r="G91" s="16">
        <v>1320</v>
      </c>
      <c r="H91" s="16">
        <v>3480</v>
      </c>
      <c r="I91" s="17" t="s">
        <v>195</v>
      </c>
      <c r="J91" s="18">
        <v>63917959</v>
      </c>
      <c r="K91" s="19">
        <v>52917959</v>
      </c>
      <c r="L91" s="19">
        <v>52917959</v>
      </c>
      <c r="M91" s="19">
        <v>0</v>
      </c>
      <c r="N91" s="19">
        <v>0</v>
      </c>
      <c r="O91" s="19">
        <v>0</v>
      </c>
      <c r="P91" s="19">
        <v>49568850</v>
      </c>
      <c r="Q91" s="19">
        <v>49568850</v>
      </c>
      <c r="R91" s="19">
        <v>3349109</v>
      </c>
      <c r="S91" s="19">
        <v>3349109</v>
      </c>
      <c r="T91" s="19">
        <v>0</v>
      </c>
      <c r="U91" s="19">
        <v>3349109</v>
      </c>
      <c r="V91" s="20">
        <f t="shared" si="10"/>
        <v>0.93671129682080145</v>
      </c>
      <c r="W91" s="20">
        <f t="shared" si="11"/>
        <v>0</v>
      </c>
      <c r="X91" s="21">
        <f t="shared" si="12"/>
        <v>0.93671129682080145</v>
      </c>
    </row>
    <row r="92" spans="1:24" ht="75" outlineLevel="4" x14ac:dyDescent="0.25">
      <c r="A92" s="15" t="s">
        <v>32</v>
      </c>
      <c r="B92" s="16" t="s">
        <v>33</v>
      </c>
      <c r="C92" s="16" t="s">
        <v>160</v>
      </c>
      <c r="D92" s="16" t="s">
        <v>196</v>
      </c>
      <c r="E92" s="16" t="s">
        <v>166</v>
      </c>
      <c r="F92" s="16" t="s">
        <v>36</v>
      </c>
      <c r="G92" s="16">
        <v>1320</v>
      </c>
      <c r="H92" s="16">
        <v>3480</v>
      </c>
      <c r="I92" s="17" t="s">
        <v>197</v>
      </c>
      <c r="J92" s="18">
        <v>156376300</v>
      </c>
      <c r="K92" s="19">
        <v>153248775</v>
      </c>
      <c r="L92" s="19">
        <v>153248775</v>
      </c>
      <c r="M92" s="19">
        <v>0</v>
      </c>
      <c r="N92" s="19">
        <v>0</v>
      </c>
      <c r="O92" s="19">
        <v>0</v>
      </c>
      <c r="P92" s="19">
        <v>153248774.97999999</v>
      </c>
      <c r="Q92" s="19">
        <v>153248774.97999999</v>
      </c>
      <c r="R92" s="19">
        <v>0.02</v>
      </c>
      <c r="S92" s="19">
        <v>0.02</v>
      </c>
      <c r="T92" s="19">
        <v>0</v>
      </c>
      <c r="U92" s="19">
        <v>2.000001072883606E-2</v>
      </c>
      <c r="V92" s="20">
        <f t="shared" si="10"/>
        <v>0.99999999986949317</v>
      </c>
      <c r="W92" s="20">
        <f t="shared" si="11"/>
        <v>0</v>
      </c>
      <c r="X92" s="21">
        <f t="shared" si="12"/>
        <v>0.99999999986949317</v>
      </c>
    </row>
    <row r="93" spans="1:24" ht="75" outlineLevel="4" x14ac:dyDescent="0.25">
      <c r="A93" s="15" t="s">
        <v>32</v>
      </c>
      <c r="B93" s="16" t="s">
        <v>33</v>
      </c>
      <c r="C93" s="16" t="s">
        <v>160</v>
      </c>
      <c r="D93" s="16" t="s">
        <v>196</v>
      </c>
      <c r="E93" s="16" t="s">
        <v>168</v>
      </c>
      <c r="F93" s="16" t="s">
        <v>36</v>
      </c>
      <c r="G93" s="16">
        <v>1320</v>
      </c>
      <c r="H93" s="16">
        <v>3480</v>
      </c>
      <c r="I93" s="17" t="s">
        <v>198</v>
      </c>
      <c r="J93" s="18">
        <v>112000000</v>
      </c>
      <c r="K93" s="19">
        <v>98000001</v>
      </c>
      <c r="L93" s="19">
        <v>98000001</v>
      </c>
      <c r="M93" s="19">
        <v>0</v>
      </c>
      <c r="N93" s="19">
        <v>0</v>
      </c>
      <c r="O93" s="19">
        <v>0</v>
      </c>
      <c r="P93" s="19">
        <v>89134000</v>
      </c>
      <c r="Q93" s="19">
        <v>89134000</v>
      </c>
      <c r="R93" s="19">
        <v>8866001</v>
      </c>
      <c r="S93" s="19">
        <v>8866001</v>
      </c>
      <c r="T93" s="19">
        <v>0</v>
      </c>
      <c r="U93" s="19">
        <v>8866001</v>
      </c>
      <c r="V93" s="20">
        <f t="shared" si="10"/>
        <v>0.90953060296397348</v>
      </c>
      <c r="W93" s="20">
        <f t="shared" si="11"/>
        <v>0</v>
      </c>
      <c r="X93" s="21">
        <f t="shared" si="12"/>
        <v>0.90953060296397348</v>
      </c>
    </row>
    <row r="94" spans="1:24" ht="120" outlineLevel="4" x14ac:dyDescent="0.25">
      <c r="A94" s="15" t="s">
        <v>32</v>
      </c>
      <c r="B94" s="16" t="s">
        <v>33</v>
      </c>
      <c r="C94" s="16" t="s">
        <v>160</v>
      </c>
      <c r="D94" s="16" t="s">
        <v>199</v>
      </c>
      <c r="E94" s="16" t="s">
        <v>200</v>
      </c>
      <c r="F94" s="16" t="s">
        <v>36</v>
      </c>
      <c r="G94" s="16">
        <v>1330</v>
      </c>
      <c r="H94" s="16">
        <v>3480</v>
      </c>
      <c r="I94" s="17" t="s">
        <v>201</v>
      </c>
      <c r="J94" s="18">
        <v>18853200</v>
      </c>
      <c r="K94" s="19">
        <v>18853200</v>
      </c>
      <c r="L94" s="19">
        <v>18853200</v>
      </c>
      <c r="M94" s="19">
        <v>0</v>
      </c>
      <c r="N94" s="19">
        <v>0</v>
      </c>
      <c r="O94" s="19">
        <v>0</v>
      </c>
      <c r="P94" s="19">
        <v>17745000</v>
      </c>
      <c r="Q94" s="19">
        <v>17745000</v>
      </c>
      <c r="R94" s="19">
        <v>1108200</v>
      </c>
      <c r="S94" s="19">
        <v>1108200</v>
      </c>
      <c r="T94" s="19">
        <v>0</v>
      </c>
      <c r="U94" s="19">
        <v>1108200</v>
      </c>
      <c r="V94" s="20">
        <f t="shared" si="10"/>
        <v>0.94121952771943229</v>
      </c>
      <c r="W94" s="20">
        <f t="shared" si="11"/>
        <v>0</v>
      </c>
      <c r="X94" s="21">
        <f t="shared" si="12"/>
        <v>0.94121952771943229</v>
      </c>
    </row>
    <row r="95" spans="1:24" ht="75" outlineLevel="4" x14ac:dyDescent="0.25">
      <c r="A95" s="15" t="s">
        <v>32</v>
      </c>
      <c r="B95" s="16" t="s">
        <v>33</v>
      </c>
      <c r="C95" s="16" t="s">
        <v>160</v>
      </c>
      <c r="D95" s="16" t="s">
        <v>199</v>
      </c>
      <c r="E95" s="16" t="s">
        <v>202</v>
      </c>
      <c r="F95" s="16" t="s">
        <v>36</v>
      </c>
      <c r="G95" s="16">
        <v>1330</v>
      </c>
      <c r="H95" s="16">
        <v>3480</v>
      </c>
      <c r="I95" s="17" t="s">
        <v>203</v>
      </c>
      <c r="J95" s="18">
        <v>105861020</v>
      </c>
      <c r="K95" s="19">
        <v>123475820</v>
      </c>
      <c r="L95" s="19">
        <v>123475820</v>
      </c>
      <c r="M95" s="19">
        <v>0</v>
      </c>
      <c r="N95" s="19">
        <v>0</v>
      </c>
      <c r="O95" s="19">
        <v>0</v>
      </c>
      <c r="P95" s="19">
        <v>120378731.26000001</v>
      </c>
      <c r="Q95" s="19">
        <v>120378731.26000001</v>
      </c>
      <c r="R95" s="19">
        <v>3097088.74</v>
      </c>
      <c r="S95" s="19">
        <v>3097088.74</v>
      </c>
      <c r="T95" s="19">
        <v>1761480</v>
      </c>
      <c r="U95" s="19">
        <v>1335608.7399999946</v>
      </c>
      <c r="V95" s="20">
        <f t="shared" si="10"/>
        <v>0.97491744748081044</v>
      </c>
      <c r="W95" s="20">
        <f t="shared" si="11"/>
        <v>0</v>
      </c>
      <c r="X95" s="21">
        <f t="shared" si="12"/>
        <v>0.97491744748081044</v>
      </c>
    </row>
    <row r="96" spans="1:24" ht="75" outlineLevel="4" x14ac:dyDescent="0.25">
      <c r="A96" s="15" t="s">
        <v>32</v>
      </c>
      <c r="B96" s="16" t="s">
        <v>33</v>
      </c>
      <c r="C96" s="16" t="s">
        <v>160</v>
      </c>
      <c r="D96" s="16" t="s">
        <v>199</v>
      </c>
      <c r="E96" s="16" t="s">
        <v>204</v>
      </c>
      <c r="F96" s="16" t="s">
        <v>36</v>
      </c>
      <c r="G96" s="16">
        <v>1330</v>
      </c>
      <c r="H96" s="16">
        <v>3480</v>
      </c>
      <c r="I96" s="17" t="s">
        <v>205</v>
      </c>
      <c r="J96" s="18">
        <v>113119200</v>
      </c>
      <c r="K96" s="19">
        <v>113119200</v>
      </c>
      <c r="L96" s="19">
        <v>113119200</v>
      </c>
      <c r="M96" s="19">
        <v>0</v>
      </c>
      <c r="N96" s="19">
        <v>0</v>
      </c>
      <c r="O96" s="19">
        <v>0</v>
      </c>
      <c r="P96" s="19">
        <v>98662576.5</v>
      </c>
      <c r="Q96" s="19">
        <v>98662576.5</v>
      </c>
      <c r="R96" s="19">
        <v>14456623.5</v>
      </c>
      <c r="S96" s="19">
        <v>14456623.5</v>
      </c>
      <c r="T96" s="19">
        <v>0</v>
      </c>
      <c r="U96" s="19">
        <v>14456623.5</v>
      </c>
      <c r="V96" s="20">
        <f t="shared" si="10"/>
        <v>0.87220009070078286</v>
      </c>
      <c r="W96" s="20">
        <f t="shared" si="11"/>
        <v>0</v>
      </c>
      <c r="X96" s="21">
        <f t="shared" si="12"/>
        <v>0.87220009070078286</v>
      </c>
    </row>
    <row r="97" spans="1:24" ht="120" outlineLevel="4" x14ac:dyDescent="0.25">
      <c r="A97" s="15" t="s">
        <v>32</v>
      </c>
      <c r="B97" s="16" t="s">
        <v>33</v>
      </c>
      <c r="C97" s="16" t="s">
        <v>160</v>
      </c>
      <c r="D97" s="16" t="s">
        <v>199</v>
      </c>
      <c r="E97" s="16" t="s">
        <v>206</v>
      </c>
      <c r="F97" s="16" t="s">
        <v>36</v>
      </c>
      <c r="G97" s="16">
        <v>1330</v>
      </c>
      <c r="H97" s="16">
        <v>3480</v>
      </c>
      <c r="I97" s="17" t="s">
        <v>207</v>
      </c>
      <c r="J97" s="18">
        <v>21841432</v>
      </c>
      <c r="K97" s="19">
        <v>33722031</v>
      </c>
      <c r="L97" s="19">
        <v>33722031</v>
      </c>
      <c r="M97" s="19">
        <v>0</v>
      </c>
      <c r="N97" s="19">
        <v>0</v>
      </c>
      <c r="O97" s="19">
        <v>0</v>
      </c>
      <c r="P97" s="19">
        <v>20460845.260000002</v>
      </c>
      <c r="Q97" s="19">
        <v>20460845.260000002</v>
      </c>
      <c r="R97" s="19">
        <v>13261185.74</v>
      </c>
      <c r="S97" s="19">
        <v>13261185.74</v>
      </c>
      <c r="T97" s="19">
        <v>1734095</v>
      </c>
      <c r="U97" s="19">
        <v>11527090.739999998</v>
      </c>
      <c r="V97" s="20">
        <f t="shared" si="10"/>
        <v>0.60675008750214365</v>
      </c>
      <c r="W97" s="20">
        <f t="shared" si="11"/>
        <v>0</v>
      </c>
      <c r="X97" s="21">
        <f t="shared" si="12"/>
        <v>0.60675008750214365</v>
      </c>
    </row>
    <row r="98" spans="1:24" ht="90" outlineLevel="4" x14ac:dyDescent="0.25">
      <c r="A98" s="15" t="s">
        <v>32</v>
      </c>
      <c r="B98" s="16" t="s">
        <v>33</v>
      </c>
      <c r="C98" s="16" t="s">
        <v>160</v>
      </c>
      <c r="D98" s="16" t="s">
        <v>199</v>
      </c>
      <c r="E98" s="16" t="s">
        <v>208</v>
      </c>
      <c r="F98" s="16" t="s">
        <v>36</v>
      </c>
      <c r="G98" s="16">
        <v>1330</v>
      </c>
      <c r="H98" s="16">
        <v>3480</v>
      </c>
      <c r="I98" s="17" t="s">
        <v>209</v>
      </c>
      <c r="J98" s="18">
        <v>57017104</v>
      </c>
      <c r="K98" s="19">
        <v>57017104</v>
      </c>
      <c r="L98" s="19">
        <v>57017104</v>
      </c>
      <c r="M98" s="19">
        <v>0</v>
      </c>
      <c r="N98" s="19">
        <v>0</v>
      </c>
      <c r="O98" s="19">
        <v>0</v>
      </c>
      <c r="P98" s="19">
        <v>53665635.659999996</v>
      </c>
      <c r="Q98" s="19">
        <v>53665635.659999996</v>
      </c>
      <c r="R98" s="19">
        <v>3351468.34</v>
      </c>
      <c r="S98" s="19">
        <v>3351468.34</v>
      </c>
      <c r="T98" s="19">
        <v>1425427</v>
      </c>
      <c r="U98" s="19">
        <v>1926041.3400000036</v>
      </c>
      <c r="V98" s="20">
        <f t="shared" si="10"/>
        <v>0.94121994796508779</v>
      </c>
      <c r="W98" s="20">
        <f t="shared" si="11"/>
        <v>0</v>
      </c>
      <c r="X98" s="21">
        <f t="shared" si="12"/>
        <v>0.94121994796508779</v>
      </c>
    </row>
    <row r="99" spans="1:24" ht="255" outlineLevel="4" x14ac:dyDescent="0.25">
      <c r="A99" s="15" t="s">
        <v>32</v>
      </c>
      <c r="B99" s="16" t="s">
        <v>33</v>
      </c>
      <c r="C99" s="16" t="s">
        <v>160</v>
      </c>
      <c r="D99" s="16" t="s">
        <v>199</v>
      </c>
      <c r="E99" s="16" t="s">
        <v>210</v>
      </c>
      <c r="F99" s="16" t="s">
        <v>36</v>
      </c>
      <c r="G99" s="16">
        <v>1330</v>
      </c>
      <c r="H99" s="16">
        <v>3480</v>
      </c>
      <c r="I99" s="17" t="s">
        <v>211</v>
      </c>
      <c r="J99" s="18">
        <v>48342522</v>
      </c>
      <c r="K99" s="19">
        <v>77162075</v>
      </c>
      <c r="L99" s="19">
        <v>77162075</v>
      </c>
      <c r="M99" s="19">
        <v>0</v>
      </c>
      <c r="N99" s="19">
        <v>0</v>
      </c>
      <c r="O99" s="19">
        <v>0</v>
      </c>
      <c r="P99" s="19">
        <v>67238279.769999996</v>
      </c>
      <c r="Q99" s="19">
        <v>67238279.769999996</v>
      </c>
      <c r="R99" s="19">
        <v>9923795.2300000004</v>
      </c>
      <c r="S99" s="19">
        <v>9923795.2300000004</v>
      </c>
      <c r="T99" s="19">
        <v>0</v>
      </c>
      <c r="U99" s="19">
        <v>9923795.2300000042</v>
      </c>
      <c r="V99" s="20">
        <f t="shared" si="10"/>
        <v>0.87139024929021147</v>
      </c>
      <c r="W99" s="20">
        <f t="shared" si="11"/>
        <v>0</v>
      </c>
      <c r="X99" s="21">
        <f t="shared" si="12"/>
        <v>0.87139024929021147</v>
      </c>
    </row>
    <row r="100" spans="1:24" ht="135" outlineLevel="4" x14ac:dyDescent="0.25">
      <c r="A100" s="15" t="s">
        <v>32</v>
      </c>
      <c r="B100" s="16" t="s">
        <v>33</v>
      </c>
      <c r="C100" s="16" t="s">
        <v>160</v>
      </c>
      <c r="D100" s="16" t="s">
        <v>199</v>
      </c>
      <c r="E100" s="16" t="s">
        <v>212</v>
      </c>
      <c r="F100" s="16" t="s">
        <v>36</v>
      </c>
      <c r="G100" s="16">
        <v>1330</v>
      </c>
      <c r="H100" s="16">
        <v>3480</v>
      </c>
      <c r="I100" s="17" t="s">
        <v>213</v>
      </c>
      <c r="J100" s="18">
        <v>11940360</v>
      </c>
      <c r="K100" s="19">
        <v>30142320</v>
      </c>
      <c r="L100" s="19">
        <v>30142320</v>
      </c>
      <c r="M100" s="19">
        <v>0</v>
      </c>
      <c r="N100" s="19">
        <v>0</v>
      </c>
      <c r="O100" s="19">
        <v>0</v>
      </c>
      <c r="P100" s="19">
        <v>29764550</v>
      </c>
      <c r="Q100" s="19">
        <v>29764550</v>
      </c>
      <c r="R100" s="19">
        <v>377770</v>
      </c>
      <c r="S100" s="19">
        <v>377770</v>
      </c>
      <c r="T100" s="19">
        <v>0</v>
      </c>
      <c r="U100" s="19">
        <v>377770</v>
      </c>
      <c r="V100" s="20">
        <f t="shared" si="10"/>
        <v>0.9874671226368773</v>
      </c>
      <c r="W100" s="20">
        <f t="shared" si="11"/>
        <v>0</v>
      </c>
      <c r="X100" s="21">
        <f t="shared" si="12"/>
        <v>0.9874671226368773</v>
      </c>
    </row>
    <row r="101" spans="1:24" ht="105" outlineLevel="4" x14ac:dyDescent="0.25">
      <c r="A101" s="15" t="s">
        <v>32</v>
      </c>
      <c r="B101" s="16" t="s">
        <v>33</v>
      </c>
      <c r="C101" s="16" t="s">
        <v>160</v>
      </c>
      <c r="D101" s="16" t="s">
        <v>199</v>
      </c>
      <c r="E101" s="16" t="s">
        <v>214</v>
      </c>
      <c r="F101" s="16" t="s">
        <v>36</v>
      </c>
      <c r="G101" s="16">
        <v>1330</v>
      </c>
      <c r="H101" s="16">
        <v>3480</v>
      </c>
      <c r="I101" s="17" t="s">
        <v>215</v>
      </c>
      <c r="J101" s="18">
        <v>12568800</v>
      </c>
      <c r="K101" s="19">
        <v>12568800</v>
      </c>
      <c r="L101" s="19">
        <v>12568800</v>
      </c>
      <c r="M101" s="19">
        <v>0</v>
      </c>
      <c r="N101" s="19">
        <v>0</v>
      </c>
      <c r="O101" s="19">
        <v>0</v>
      </c>
      <c r="P101" s="19">
        <v>11830609.66</v>
      </c>
      <c r="Q101" s="19">
        <v>11830609.66</v>
      </c>
      <c r="R101" s="19">
        <v>738190.34</v>
      </c>
      <c r="S101" s="19">
        <v>738190.34</v>
      </c>
      <c r="T101" s="19">
        <v>314220</v>
      </c>
      <c r="U101" s="19">
        <v>423970.33999999985</v>
      </c>
      <c r="V101" s="20">
        <f t="shared" si="10"/>
        <v>0.94126803354337729</v>
      </c>
      <c r="W101" s="20">
        <f t="shared" si="11"/>
        <v>0</v>
      </c>
      <c r="X101" s="21">
        <f t="shared" si="12"/>
        <v>0.94126803354337729</v>
      </c>
    </row>
    <row r="102" spans="1:24" outlineLevel="3" x14ac:dyDescent="0.25">
      <c r="A102" s="22"/>
      <c r="B102" s="23"/>
      <c r="C102" s="23" t="s">
        <v>216</v>
      </c>
      <c r="D102" s="23"/>
      <c r="E102" s="23"/>
      <c r="F102" s="23"/>
      <c r="G102" s="23"/>
      <c r="H102" s="23"/>
      <c r="I102" s="24"/>
      <c r="J102" s="25">
        <f t="shared" ref="J102:U102" si="13">SUBTOTAL(9,J72:J101)</f>
        <v>532157995685</v>
      </c>
      <c r="K102" s="26">
        <f t="shared" si="13"/>
        <v>526867773927</v>
      </c>
      <c r="L102" s="26">
        <f t="shared" si="13"/>
        <v>526867773927</v>
      </c>
      <c r="M102" s="26">
        <f t="shared" si="13"/>
        <v>0</v>
      </c>
      <c r="N102" s="26">
        <f t="shared" si="13"/>
        <v>0</v>
      </c>
      <c r="O102" s="26">
        <f t="shared" si="13"/>
        <v>0</v>
      </c>
      <c r="P102" s="26">
        <f t="shared" si="13"/>
        <v>524746903817.15997</v>
      </c>
      <c r="Q102" s="26">
        <f t="shared" si="13"/>
        <v>524746903817.15997</v>
      </c>
      <c r="R102" s="26">
        <f t="shared" si="13"/>
        <v>2120870109.8399999</v>
      </c>
      <c r="S102" s="26">
        <f t="shared" si="13"/>
        <v>2120870109.8399999</v>
      </c>
      <c r="T102" s="26">
        <f t="shared" si="13"/>
        <v>1450262308</v>
      </c>
      <c r="U102" s="26">
        <f t="shared" si="13"/>
        <v>670607801.84000003</v>
      </c>
      <c r="V102" s="27">
        <f t="shared" si="10"/>
        <v>0.99597456854490807</v>
      </c>
      <c r="W102" s="27">
        <f t="shared" si="11"/>
        <v>0</v>
      </c>
      <c r="X102" s="28">
        <f t="shared" si="12"/>
        <v>0.99597456854490807</v>
      </c>
    </row>
    <row r="103" spans="1:24" ht="150" outlineLevel="4" x14ac:dyDescent="0.25">
      <c r="A103" s="15" t="s">
        <v>32</v>
      </c>
      <c r="B103" s="16" t="s">
        <v>33</v>
      </c>
      <c r="C103" s="16" t="s">
        <v>217</v>
      </c>
      <c r="D103" s="16" t="s">
        <v>218</v>
      </c>
      <c r="E103" s="16" t="s">
        <v>174</v>
      </c>
      <c r="F103" s="16">
        <v>280</v>
      </c>
      <c r="G103" s="16">
        <v>2310</v>
      </c>
      <c r="H103" s="16">
        <v>3480</v>
      </c>
      <c r="I103" s="17" t="s">
        <v>175</v>
      </c>
      <c r="J103" s="18">
        <v>35000000000</v>
      </c>
      <c r="K103" s="19">
        <v>0</v>
      </c>
      <c r="L103" s="19">
        <v>0</v>
      </c>
      <c r="M103" s="19">
        <v>0</v>
      </c>
      <c r="N103" s="19">
        <v>0</v>
      </c>
      <c r="O103" s="19">
        <v>0</v>
      </c>
      <c r="P103" s="19">
        <v>0</v>
      </c>
      <c r="Q103" s="19">
        <v>0</v>
      </c>
      <c r="R103" s="19">
        <v>0</v>
      </c>
      <c r="S103" s="19">
        <v>0</v>
      </c>
      <c r="T103" s="19">
        <v>0</v>
      </c>
      <c r="U103" s="19">
        <v>0</v>
      </c>
      <c r="V103" s="20">
        <v>0</v>
      </c>
      <c r="W103" s="20">
        <v>0</v>
      </c>
      <c r="X103" s="21">
        <v>0</v>
      </c>
    </row>
    <row r="104" spans="1:24" outlineLevel="3" x14ac:dyDescent="0.25">
      <c r="A104" s="22"/>
      <c r="B104" s="23"/>
      <c r="C104" s="23" t="s">
        <v>219</v>
      </c>
      <c r="D104" s="23"/>
      <c r="E104" s="23"/>
      <c r="F104" s="23"/>
      <c r="G104" s="23"/>
      <c r="H104" s="23"/>
      <c r="I104" s="24"/>
      <c r="J104" s="25">
        <f t="shared" ref="J104:U104" si="14">SUBTOTAL(9,J103:J103)</f>
        <v>35000000000</v>
      </c>
      <c r="K104" s="26">
        <f t="shared" si="14"/>
        <v>0</v>
      </c>
      <c r="L104" s="26">
        <f t="shared" si="14"/>
        <v>0</v>
      </c>
      <c r="M104" s="26">
        <f t="shared" si="14"/>
        <v>0</v>
      </c>
      <c r="N104" s="26">
        <f t="shared" si="14"/>
        <v>0</v>
      </c>
      <c r="O104" s="26">
        <f t="shared" si="14"/>
        <v>0</v>
      </c>
      <c r="P104" s="26">
        <f t="shared" si="14"/>
        <v>0</v>
      </c>
      <c r="Q104" s="26">
        <f t="shared" si="14"/>
        <v>0</v>
      </c>
      <c r="R104" s="26">
        <f t="shared" si="14"/>
        <v>0</v>
      </c>
      <c r="S104" s="26">
        <f t="shared" si="14"/>
        <v>0</v>
      </c>
      <c r="T104" s="26">
        <f t="shared" si="14"/>
        <v>0</v>
      </c>
      <c r="U104" s="26">
        <f t="shared" si="14"/>
        <v>0</v>
      </c>
      <c r="V104" s="27">
        <v>0</v>
      </c>
      <c r="W104" s="27">
        <v>0</v>
      </c>
      <c r="X104" s="28">
        <v>0</v>
      </c>
    </row>
    <row r="105" spans="1:24" outlineLevel="1" x14ac:dyDescent="0.25">
      <c r="A105" s="22" t="s">
        <v>220</v>
      </c>
      <c r="B105" s="23"/>
      <c r="C105" s="23"/>
      <c r="D105" s="23"/>
      <c r="E105" s="23"/>
      <c r="F105" s="23"/>
      <c r="G105" s="23"/>
      <c r="H105" s="23"/>
      <c r="I105" s="24"/>
      <c r="J105" s="25">
        <f t="shared" ref="J105:U105" si="15">SUBTOTAL(9,J10:J103)</f>
        <v>576959528075</v>
      </c>
      <c r="K105" s="26">
        <f t="shared" si="15"/>
        <v>536200107065</v>
      </c>
      <c r="L105" s="26">
        <f t="shared" si="15"/>
        <v>536200107065</v>
      </c>
      <c r="M105" s="26">
        <f t="shared" si="15"/>
        <v>0</v>
      </c>
      <c r="N105" s="26">
        <f t="shared" si="15"/>
        <v>82113157.760000005</v>
      </c>
      <c r="O105" s="26">
        <f t="shared" si="15"/>
        <v>0</v>
      </c>
      <c r="P105" s="26">
        <f t="shared" si="15"/>
        <v>532982178022.27997</v>
      </c>
      <c r="Q105" s="26">
        <f t="shared" si="15"/>
        <v>532978009448.08997</v>
      </c>
      <c r="R105" s="26">
        <f t="shared" si="15"/>
        <v>3135815884.9200001</v>
      </c>
      <c r="S105" s="26">
        <f t="shared" si="15"/>
        <v>3135815884.96</v>
      </c>
      <c r="T105" s="26">
        <f t="shared" si="15"/>
        <v>1450262308</v>
      </c>
      <c r="U105" s="26">
        <f t="shared" si="15"/>
        <v>1685553576.9599998</v>
      </c>
      <c r="V105" s="27">
        <f t="shared" ref="V105:V128" si="16">P105/L105</f>
        <v>0.99399864155131556</v>
      </c>
      <c r="W105" s="27">
        <f t="shared" ref="W105:W128" si="17">(M105+N105+O105)/L105</f>
        <v>1.5313901783694714E-4</v>
      </c>
      <c r="X105" s="28">
        <f t="shared" ref="X105:X128" si="18">V105+W105</f>
        <v>0.99415178056915254</v>
      </c>
    </row>
    <row r="106" spans="1:24" outlineLevel="4" x14ac:dyDescent="0.25">
      <c r="A106" s="15" t="s">
        <v>221</v>
      </c>
      <c r="B106" s="16" t="s">
        <v>33</v>
      </c>
      <c r="C106" s="16" t="s">
        <v>34</v>
      </c>
      <c r="D106" s="16" t="s">
        <v>35</v>
      </c>
      <c r="E106" s="16"/>
      <c r="F106" s="16" t="s">
        <v>36</v>
      </c>
      <c r="G106" s="16">
        <v>1111</v>
      </c>
      <c r="H106" s="16">
        <v>3480</v>
      </c>
      <c r="I106" s="17" t="s">
        <v>37</v>
      </c>
      <c r="J106" s="18">
        <v>4887940479</v>
      </c>
      <c r="K106" s="19">
        <v>4822338355</v>
      </c>
      <c r="L106" s="19">
        <v>4822338355</v>
      </c>
      <c r="M106" s="19">
        <v>0</v>
      </c>
      <c r="N106" s="19">
        <v>0</v>
      </c>
      <c r="O106" s="19">
        <v>0</v>
      </c>
      <c r="P106" s="19">
        <v>4698790264.54</v>
      </c>
      <c r="Q106" s="19">
        <v>4698790264.54</v>
      </c>
      <c r="R106" s="19">
        <v>123548090.45999999</v>
      </c>
      <c r="S106" s="19">
        <v>123548090.45999999</v>
      </c>
      <c r="T106" s="19">
        <v>0</v>
      </c>
      <c r="U106" s="19">
        <v>123548090.46000004</v>
      </c>
      <c r="V106" s="20">
        <f t="shared" si="16"/>
        <v>0.97438004524674215</v>
      </c>
      <c r="W106" s="20">
        <f t="shared" si="17"/>
        <v>0</v>
      </c>
      <c r="X106" s="21">
        <f t="shared" si="18"/>
        <v>0.97438004524674215</v>
      </c>
    </row>
    <row r="107" spans="1:24" outlineLevel="4" x14ac:dyDescent="0.25">
      <c r="A107" s="15" t="s">
        <v>221</v>
      </c>
      <c r="B107" s="16" t="s">
        <v>33</v>
      </c>
      <c r="C107" s="16" t="s">
        <v>34</v>
      </c>
      <c r="D107" s="16" t="s">
        <v>38</v>
      </c>
      <c r="E107" s="16"/>
      <c r="F107" s="16" t="s">
        <v>36</v>
      </c>
      <c r="G107" s="16">
        <v>1111</v>
      </c>
      <c r="H107" s="16">
        <v>3480</v>
      </c>
      <c r="I107" s="17" t="s">
        <v>39</v>
      </c>
      <c r="J107" s="18">
        <v>63063314</v>
      </c>
      <c r="K107" s="19">
        <v>63063314</v>
      </c>
      <c r="L107" s="19">
        <v>63063314</v>
      </c>
      <c r="M107" s="19">
        <v>0</v>
      </c>
      <c r="N107" s="19">
        <v>0</v>
      </c>
      <c r="O107" s="19">
        <v>0</v>
      </c>
      <c r="P107" s="19">
        <v>20997144.690000001</v>
      </c>
      <c r="Q107" s="19">
        <v>20997144.690000001</v>
      </c>
      <c r="R107" s="19">
        <v>42066169.310000002</v>
      </c>
      <c r="S107" s="19">
        <v>42066169.310000002</v>
      </c>
      <c r="T107" s="19">
        <v>0</v>
      </c>
      <c r="U107" s="19">
        <v>42066169.310000002</v>
      </c>
      <c r="V107" s="20">
        <f t="shared" si="16"/>
        <v>0.33295339807229291</v>
      </c>
      <c r="W107" s="20">
        <f t="shared" si="17"/>
        <v>0</v>
      </c>
      <c r="X107" s="21">
        <f t="shared" si="18"/>
        <v>0.33295339807229291</v>
      </c>
    </row>
    <row r="108" spans="1:24" outlineLevel="4" x14ac:dyDescent="0.25">
      <c r="A108" s="15" t="s">
        <v>221</v>
      </c>
      <c r="B108" s="16" t="s">
        <v>33</v>
      </c>
      <c r="C108" s="16" t="s">
        <v>34</v>
      </c>
      <c r="D108" s="16" t="s">
        <v>40</v>
      </c>
      <c r="E108" s="16"/>
      <c r="F108" s="16" t="s">
        <v>36</v>
      </c>
      <c r="G108" s="16">
        <v>1111</v>
      </c>
      <c r="H108" s="16">
        <v>3480</v>
      </c>
      <c r="I108" s="17" t="s">
        <v>41</v>
      </c>
      <c r="J108" s="18">
        <v>389387222</v>
      </c>
      <c r="K108" s="19">
        <v>289485186</v>
      </c>
      <c r="L108" s="19">
        <v>289485186</v>
      </c>
      <c r="M108" s="19">
        <v>0</v>
      </c>
      <c r="N108" s="19">
        <v>0</v>
      </c>
      <c r="O108" s="19">
        <v>0</v>
      </c>
      <c r="P108" s="19">
        <v>220658490.91</v>
      </c>
      <c r="Q108" s="19">
        <v>220658490.91</v>
      </c>
      <c r="R108" s="19">
        <v>68826695.090000004</v>
      </c>
      <c r="S108" s="19">
        <v>68826695.090000004</v>
      </c>
      <c r="T108" s="19">
        <v>0</v>
      </c>
      <c r="U108" s="19">
        <v>68826695.090000004</v>
      </c>
      <c r="V108" s="20">
        <f t="shared" si="16"/>
        <v>0.76224450017279988</v>
      </c>
      <c r="W108" s="20">
        <f t="shared" si="17"/>
        <v>0</v>
      </c>
      <c r="X108" s="21">
        <f t="shared" si="18"/>
        <v>0.76224450017279988</v>
      </c>
    </row>
    <row r="109" spans="1:24" outlineLevel="4" x14ac:dyDescent="0.25">
      <c r="A109" s="15" t="s">
        <v>221</v>
      </c>
      <c r="B109" s="16" t="s">
        <v>33</v>
      </c>
      <c r="C109" s="16" t="s">
        <v>34</v>
      </c>
      <c r="D109" s="16" t="s">
        <v>44</v>
      </c>
      <c r="E109" s="16"/>
      <c r="F109" s="16" t="s">
        <v>36</v>
      </c>
      <c r="G109" s="16">
        <v>1111</v>
      </c>
      <c r="H109" s="16">
        <v>3480</v>
      </c>
      <c r="I109" s="17" t="s">
        <v>45</v>
      </c>
      <c r="J109" s="18">
        <v>1096016908</v>
      </c>
      <c r="K109" s="19">
        <v>1286161577</v>
      </c>
      <c r="L109" s="19">
        <v>1286161577</v>
      </c>
      <c r="M109" s="19">
        <v>0</v>
      </c>
      <c r="N109" s="19">
        <v>0</v>
      </c>
      <c r="O109" s="19">
        <v>0</v>
      </c>
      <c r="P109" s="19">
        <v>1220568403.9100001</v>
      </c>
      <c r="Q109" s="19">
        <v>1220568403.9100001</v>
      </c>
      <c r="R109" s="19">
        <v>65593173.090000004</v>
      </c>
      <c r="S109" s="19">
        <v>65593173.090000004</v>
      </c>
      <c r="T109" s="19">
        <v>0</v>
      </c>
      <c r="U109" s="19">
        <v>65593173.089999914</v>
      </c>
      <c r="V109" s="20">
        <f t="shared" si="16"/>
        <v>0.94900082986229661</v>
      </c>
      <c r="W109" s="20">
        <f t="shared" si="17"/>
        <v>0</v>
      </c>
      <c r="X109" s="21">
        <f t="shared" si="18"/>
        <v>0.94900082986229661</v>
      </c>
    </row>
    <row r="110" spans="1:24" ht="30" outlineLevel="4" x14ac:dyDescent="0.25">
      <c r="A110" s="15" t="s">
        <v>221</v>
      </c>
      <c r="B110" s="16" t="s">
        <v>33</v>
      </c>
      <c r="C110" s="16" t="s">
        <v>34</v>
      </c>
      <c r="D110" s="16" t="s">
        <v>46</v>
      </c>
      <c r="E110" s="16"/>
      <c r="F110" s="16" t="s">
        <v>36</v>
      </c>
      <c r="G110" s="16">
        <v>1111</v>
      </c>
      <c r="H110" s="16">
        <v>3480</v>
      </c>
      <c r="I110" s="17" t="s">
        <v>47</v>
      </c>
      <c r="J110" s="18">
        <v>2044696682</v>
      </c>
      <c r="K110" s="19">
        <v>1939696682</v>
      </c>
      <c r="L110" s="19">
        <v>1939696682</v>
      </c>
      <c r="M110" s="19">
        <v>0</v>
      </c>
      <c r="N110" s="19">
        <v>0</v>
      </c>
      <c r="O110" s="19">
        <v>0</v>
      </c>
      <c r="P110" s="19">
        <v>1899256361.8399999</v>
      </c>
      <c r="Q110" s="19">
        <v>1899256361.8399999</v>
      </c>
      <c r="R110" s="19">
        <v>40440320.159999996</v>
      </c>
      <c r="S110" s="19">
        <v>40440320.159999996</v>
      </c>
      <c r="T110" s="19">
        <v>0</v>
      </c>
      <c r="U110" s="19">
        <v>40440320.160000086</v>
      </c>
      <c r="V110" s="20">
        <f t="shared" si="16"/>
        <v>0.97915121444745545</v>
      </c>
      <c r="W110" s="20">
        <f t="shared" si="17"/>
        <v>0</v>
      </c>
      <c r="X110" s="21">
        <f t="shared" si="18"/>
        <v>0.97915121444745545</v>
      </c>
    </row>
    <row r="111" spans="1:24" outlineLevel="4" x14ac:dyDescent="0.25">
      <c r="A111" s="15" t="s">
        <v>221</v>
      </c>
      <c r="B111" s="16" t="s">
        <v>33</v>
      </c>
      <c r="C111" s="16" t="s">
        <v>34</v>
      </c>
      <c r="D111" s="16" t="s">
        <v>48</v>
      </c>
      <c r="E111" s="16"/>
      <c r="F111" s="16">
        <v>280</v>
      </c>
      <c r="G111" s="16">
        <v>1111</v>
      </c>
      <c r="H111" s="16">
        <v>3480</v>
      </c>
      <c r="I111" s="17" t="s">
        <v>49</v>
      </c>
      <c r="J111" s="18">
        <v>801057095</v>
      </c>
      <c r="K111" s="19">
        <v>806793046</v>
      </c>
      <c r="L111" s="19">
        <v>806793046</v>
      </c>
      <c r="M111" s="19">
        <v>0</v>
      </c>
      <c r="N111" s="19">
        <v>0</v>
      </c>
      <c r="O111" s="19">
        <v>0</v>
      </c>
      <c r="P111" s="19">
        <v>765453861.33000004</v>
      </c>
      <c r="Q111" s="19">
        <v>765453861.33000004</v>
      </c>
      <c r="R111" s="19">
        <v>41339184.670000002</v>
      </c>
      <c r="S111" s="19">
        <v>41339184.670000002</v>
      </c>
      <c r="T111" s="19">
        <v>0</v>
      </c>
      <c r="U111" s="19">
        <v>41339184.669999957</v>
      </c>
      <c r="V111" s="20">
        <f t="shared" si="16"/>
        <v>0.94876110438116001</v>
      </c>
      <c r="W111" s="20">
        <f t="shared" si="17"/>
        <v>0</v>
      </c>
      <c r="X111" s="21">
        <f t="shared" si="18"/>
        <v>0.94876110438116001</v>
      </c>
    </row>
    <row r="112" spans="1:24" outlineLevel="4" x14ac:dyDescent="0.25">
      <c r="A112" s="15" t="s">
        <v>221</v>
      </c>
      <c r="B112" s="16" t="s">
        <v>33</v>
      </c>
      <c r="C112" s="16" t="s">
        <v>34</v>
      </c>
      <c r="D112" s="16" t="s">
        <v>50</v>
      </c>
      <c r="E112" s="16"/>
      <c r="F112" s="16" t="s">
        <v>36</v>
      </c>
      <c r="G112" s="16">
        <v>1111</v>
      </c>
      <c r="H112" s="16">
        <v>3480</v>
      </c>
      <c r="I112" s="17" t="s">
        <v>51</v>
      </c>
      <c r="J112" s="18">
        <v>712564450</v>
      </c>
      <c r="K112" s="19">
        <v>712564450</v>
      </c>
      <c r="L112" s="19">
        <v>712564450</v>
      </c>
      <c r="M112" s="19">
        <v>0</v>
      </c>
      <c r="N112" s="19">
        <v>0</v>
      </c>
      <c r="O112" s="19">
        <v>0</v>
      </c>
      <c r="P112" s="19">
        <v>693662548.78999996</v>
      </c>
      <c r="Q112" s="19">
        <v>693662548.78999996</v>
      </c>
      <c r="R112" s="19">
        <v>18901901.210000001</v>
      </c>
      <c r="S112" s="19">
        <v>18901901.210000001</v>
      </c>
      <c r="T112" s="19">
        <v>0</v>
      </c>
      <c r="U112" s="19">
        <v>18901901.210000038</v>
      </c>
      <c r="V112" s="20">
        <f t="shared" si="16"/>
        <v>0.97347341533807918</v>
      </c>
      <c r="W112" s="20">
        <f t="shared" si="17"/>
        <v>0</v>
      </c>
      <c r="X112" s="21">
        <f t="shared" si="18"/>
        <v>0.97347341533807918</v>
      </c>
    </row>
    <row r="113" spans="1:24" outlineLevel="4" x14ac:dyDescent="0.25">
      <c r="A113" s="15" t="s">
        <v>221</v>
      </c>
      <c r="B113" s="16" t="s">
        <v>33</v>
      </c>
      <c r="C113" s="16" t="s">
        <v>34</v>
      </c>
      <c r="D113" s="16" t="s">
        <v>52</v>
      </c>
      <c r="E113" s="16"/>
      <c r="F113" s="16" t="s">
        <v>36</v>
      </c>
      <c r="G113" s="16">
        <v>1111</v>
      </c>
      <c r="H113" s="16">
        <v>3480</v>
      </c>
      <c r="I113" s="17" t="s">
        <v>53</v>
      </c>
      <c r="J113" s="18">
        <v>405042088</v>
      </c>
      <c r="K113" s="19">
        <v>405042088</v>
      </c>
      <c r="L113" s="19">
        <v>405042088</v>
      </c>
      <c r="M113" s="19">
        <v>0</v>
      </c>
      <c r="N113" s="19">
        <v>0</v>
      </c>
      <c r="O113" s="19">
        <v>0</v>
      </c>
      <c r="P113" s="19">
        <v>350969934.93000001</v>
      </c>
      <c r="Q113" s="19">
        <v>350969934.93000001</v>
      </c>
      <c r="R113" s="19">
        <v>54072153.07</v>
      </c>
      <c r="S113" s="19">
        <v>54072153.07</v>
      </c>
      <c r="T113" s="19">
        <v>0</v>
      </c>
      <c r="U113" s="19">
        <v>54072153.069999993</v>
      </c>
      <c r="V113" s="20">
        <f t="shared" si="16"/>
        <v>0.86650238414236103</v>
      </c>
      <c r="W113" s="20">
        <f t="shared" si="17"/>
        <v>0</v>
      </c>
      <c r="X113" s="21">
        <f t="shared" si="18"/>
        <v>0.86650238414236103</v>
      </c>
    </row>
    <row r="114" spans="1:24" ht="120" outlineLevel="4" x14ac:dyDescent="0.25">
      <c r="A114" s="15" t="s">
        <v>221</v>
      </c>
      <c r="B114" s="16" t="s">
        <v>33</v>
      </c>
      <c r="C114" s="16" t="s">
        <v>34</v>
      </c>
      <c r="D114" s="16" t="s">
        <v>54</v>
      </c>
      <c r="E114" s="16" t="s">
        <v>55</v>
      </c>
      <c r="F114" s="16" t="s">
        <v>36</v>
      </c>
      <c r="G114" s="16">
        <v>1112</v>
      </c>
      <c r="H114" s="16">
        <v>3480</v>
      </c>
      <c r="I114" s="17" t="s">
        <v>56</v>
      </c>
      <c r="J114" s="18">
        <v>889173376</v>
      </c>
      <c r="K114" s="19">
        <v>867781724</v>
      </c>
      <c r="L114" s="19">
        <v>867781724</v>
      </c>
      <c r="M114" s="19">
        <v>0</v>
      </c>
      <c r="N114" s="19">
        <v>0</v>
      </c>
      <c r="O114" s="19">
        <v>0</v>
      </c>
      <c r="P114" s="19">
        <v>844630499</v>
      </c>
      <c r="Q114" s="19">
        <v>844630499</v>
      </c>
      <c r="R114" s="19">
        <v>23151225</v>
      </c>
      <c r="S114" s="19">
        <v>23151225</v>
      </c>
      <c r="T114" s="19">
        <v>0</v>
      </c>
      <c r="U114" s="19">
        <v>23151225</v>
      </c>
      <c r="V114" s="20">
        <f t="shared" si="16"/>
        <v>0.97332137292165422</v>
      </c>
      <c r="W114" s="20">
        <f t="shared" si="17"/>
        <v>0</v>
      </c>
      <c r="X114" s="21">
        <f t="shared" si="18"/>
        <v>0.97332137292165422</v>
      </c>
    </row>
    <row r="115" spans="1:24" ht="60" outlineLevel="4" x14ac:dyDescent="0.25">
      <c r="A115" s="15" t="s">
        <v>221</v>
      </c>
      <c r="B115" s="16" t="s">
        <v>33</v>
      </c>
      <c r="C115" s="16" t="s">
        <v>34</v>
      </c>
      <c r="D115" s="16" t="s">
        <v>57</v>
      </c>
      <c r="E115" s="16" t="s">
        <v>55</v>
      </c>
      <c r="F115" s="16" t="s">
        <v>36</v>
      </c>
      <c r="G115" s="16">
        <v>1112</v>
      </c>
      <c r="H115" s="16">
        <v>3480</v>
      </c>
      <c r="I115" s="17" t="s">
        <v>58</v>
      </c>
      <c r="J115" s="18">
        <v>48063426</v>
      </c>
      <c r="K115" s="19">
        <v>46907121</v>
      </c>
      <c r="L115" s="19">
        <v>46907121</v>
      </c>
      <c r="M115" s="19">
        <v>0</v>
      </c>
      <c r="N115" s="19">
        <v>0</v>
      </c>
      <c r="O115" s="19">
        <v>0</v>
      </c>
      <c r="P115" s="19">
        <v>45654216</v>
      </c>
      <c r="Q115" s="19">
        <v>45654216</v>
      </c>
      <c r="R115" s="19">
        <v>1252905</v>
      </c>
      <c r="S115" s="19">
        <v>1252905</v>
      </c>
      <c r="T115" s="19">
        <v>0</v>
      </c>
      <c r="U115" s="19">
        <v>1252905</v>
      </c>
      <c r="V115" s="20">
        <f t="shared" si="16"/>
        <v>0.97328966320486821</v>
      </c>
      <c r="W115" s="20">
        <f t="shared" si="17"/>
        <v>0</v>
      </c>
      <c r="X115" s="21">
        <f t="shared" si="18"/>
        <v>0.97328966320486821</v>
      </c>
    </row>
    <row r="116" spans="1:24" ht="120" outlineLevel="4" x14ac:dyDescent="0.25">
      <c r="A116" s="15" t="s">
        <v>221</v>
      </c>
      <c r="B116" s="16" t="s">
        <v>33</v>
      </c>
      <c r="C116" s="16" t="s">
        <v>34</v>
      </c>
      <c r="D116" s="16" t="s">
        <v>59</v>
      </c>
      <c r="E116" s="16" t="s">
        <v>55</v>
      </c>
      <c r="F116" s="16" t="s">
        <v>36</v>
      </c>
      <c r="G116" s="16">
        <v>1112</v>
      </c>
      <c r="H116" s="16">
        <v>3480</v>
      </c>
      <c r="I116" s="17" t="s">
        <v>60</v>
      </c>
      <c r="J116" s="18">
        <v>185757740</v>
      </c>
      <c r="K116" s="19">
        <v>181281219</v>
      </c>
      <c r="L116" s="19">
        <v>181281219</v>
      </c>
      <c r="M116" s="19">
        <v>0</v>
      </c>
      <c r="N116" s="19">
        <v>0</v>
      </c>
      <c r="O116" s="19">
        <v>0</v>
      </c>
      <c r="P116" s="19">
        <v>170013851</v>
      </c>
      <c r="Q116" s="19">
        <v>170013851</v>
      </c>
      <c r="R116" s="19">
        <v>11267368</v>
      </c>
      <c r="S116" s="19">
        <v>11267368</v>
      </c>
      <c r="T116" s="19">
        <v>0</v>
      </c>
      <c r="U116" s="19">
        <v>11267368</v>
      </c>
      <c r="V116" s="20">
        <f t="shared" si="16"/>
        <v>0.93784591662526273</v>
      </c>
      <c r="W116" s="20">
        <f t="shared" si="17"/>
        <v>0</v>
      </c>
      <c r="X116" s="21">
        <f t="shared" si="18"/>
        <v>0.93784591662526273</v>
      </c>
    </row>
    <row r="117" spans="1:24" ht="90" outlineLevel="4" x14ac:dyDescent="0.25">
      <c r="A117" s="15" t="s">
        <v>221</v>
      </c>
      <c r="B117" s="16" t="s">
        <v>33</v>
      </c>
      <c r="C117" s="16" t="s">
        <v>34</v>
      </c>
      <c r="D117" s="16" t="s">
        <v>61</v>
      </c>
      <c r="E117" s="16" t="s">
        <v>55</v>
      </c>
      <c r="F117" s="16" t="s">
        <v>36</v>
      </c>
      <c r="G117" s="16">
        <v>1112</v>
      </c>
      <c r="H117" s="16">
        <v>3480</v>
      </c>
      <c r="I117" s="17" t="s">
        <v>62</v>
      </c>
      <c r="J117" s="18">
        <v>144190277</v>
      </c>
      <c r="K117" s="19">
        <v>165077319</v>
      </c>
      <c r="L117" s="19">
        <v>165077319</v>
      </c>
      <c r="M117" s="19">
        <v>0</v>
      </c>
      <c r="N117" s="19">
        <v>0</v>
      </c>
      <c r="O117" s="19">
        <v>0</v>
      </c>
      <c r="P117" s="19">
        <v>157848621</v>
      </c>
      <c r="Q117" s="19">
        <v>157848621</v>
      </c>
      <c r="R117" s="19">
        <v>7228698</v>
      </c>
      <c r="S117" s="19">
        <v>7228698</v>
      </c>
      <c r="T117" s="19">
        <v>0</v>
      </c>
      <c r="U117" s="19">
        <v>7228698</v>
      </c>
      <c r="V117" s="20">
        <f t="shared" si="16"/>
        <v>0.95621022897761021</v>
      </c>
      <c r="W117" s="20">
        <f t="shared" si="17"/>
        <v>0</v>
      </c>
      <c r="X117" s="21">
        <f t="shared" si="18"/>
        <v>0.95621022897761021</v>
      </c>
    </row>
    <row r="118" spans="1:24" ht="105" outlineLevel="4" x14ac:dyDescent="0.25">
      <c r="A118" s="15" t="s">
        <v>221</v>
      </c>
      <c r="B118" s="16" t="s">
        <v>33</v>
      </c>
      <c r="C118" s="16" t="s">
        <v>34</v>
      </c>
      <c r="D118" s="16" t="s">
        <v>63</v>
      </c>
      <c r="E118" s="16" t="s">
        <v>55</v>
      </c>
      <c r="F118" s="16" t="s">
        <v>36</v>
      </c>
      <c r="G118" s="16">
        <v>1112</v>
      </c>
      <c r="H118" s="16">
        <v>3480</v>
      </c>
      <c r="I118" s="17" t="s">
        <v>64</v>
      </c>
      <c r="J118" s="18">
        <v>288380554</v>
      </c>
      <c r="K118" s="19">
        <v>257086763</v>
      </c>
      <c r="L118" s="19">
        <v>257086763</v>
      </c>
      <c r="M118" s="19">
        <v>0</v>
      </c>
      <c r="N118" s="19">
        <v>0</v>
      </c>
      <c r="O118" s="19">
        <v>0</v>
      </c>
      <c r="P118" s="19">
        <v>253039427</v>
      </c>
      <c r="Q118" s="19">
        <v>253039427</v>
      </c>
      <c r="R118" s="19">
        <v>4047336</v>
      </c>
      <c r="S118" s="19">
        <v>4047336</v>
      </c>
      <c r="T118" s="19">
        <v>0</v>
      </c>
      <c r="U118" s="19">
        <v>4047336</v>
      </c>
      <c r="V118" s="20">
        <f t="shared" si="16"/>
        <v>0.98425692574455881</v>
      </c>
      <c r="W118" s="20">
        <f t="shared" si="17"/>
        <v>0</v>
      </c>
      <c r="X118" s="21">
        <f t="shared" si="18"/>
        <v>0.98425692574455881</v>
      </c>
    </row>
    <row r="119" spans="1:24" ht="75" outlineLevel="4" x14ac:dyDescent="0.25">
      <c r="A119" s="15" t="s">
        <v>221</v>
      </c>
      <c r="B119" s="16" t="s">
        <v>33</v>
      </c>
      <c r="C119" s="16" t="s">
        <v>34</v>
      </c>
      <c r="D119" s="16" t="s">
        <v>65</v>
      </c>
      <c r="E119" s="16" t="s">
        <v>55</v>
      </c>
      <c r="F119" s="16" t="s">
        <v>36</v>
      </c>
      <c r="G119" s="16">
        <v>1112</v>
      </c>
      <c r="H119" s="16">
        <v>3480</v>
      </c>
      <c r="I119" s="17" t="s">
        <v>222</v>
      </c>
      <c r="J119" s="18">
        <v>409619446</v>
      </c>
      <c r="K119" s="19">
        <v>399929606</v>
      </c>
      <c r="L119" s="19">
        <v>399929606</v>
      </c>
      <c r="M119" s="19">
        <v>0</v>
      </c>
      <c r="N119" s="19">
        <v>0</v>
      </c>
      <c r="O119" s="19">
        <v>0</v>
      </c>
      <c r="P119" s="19">
        <v>382311648.94999999</v>
      </c>
      <c r="Q119" s="19">
        <v>382311648.94999999</v>
      </c>
      <c r="R119" s="19">
        <v>17617957.050000001</v>
      </c>
      <c r="S119" s="19">
        <v>17617957.050000001</v>
      </c>
      <c r="T119" s="19">
        <v>0</v>
      </c>
      <c r="U119" s="19">
        <v>17617957.050000012</v>
      </c>
      <c r="V119" s="20">
        <f t="shared" si="16"/>
        <v>0.95594735477022919</v>
      </c>
      <c r="W119" s="20">
        <f t="shared" si="17"/>
        <v>0</v>
      </c>
      <c r="X119" s="21">
        <f t="shared" si="18"/>
        <v>0.95594735477022919</v>
      </c>
    </row>
    <row r="120" spans="1:24" outlineLevel="3" x14ac:dyDescent="0.25">
      <c r="A120" s="22"/>
      <c r="B120" s="23"/>
      <c r="C120" s="23" t="s">
        <v>67</v>
      </c>
      <c r="D120" s="23"/>
      <c r="E120" s="23"/>
      <c r="F120" s="23"/>
      <c r="G120" s="23"/>
      <c r="H120" s="23"/>
      <c r="I120" s="24"/>
      <c r="J120" s="25">
        <f t="shared" ref="J120:U120" si="19">SUBTOTAL(9,J106:J119)</f>
        <v>12364953057</v>
      </c>
      <c r="K120" s="26">
        <f t="shared" si="19"/>
        <v>12243208450</v>
      </c>
      <c r="L120" s="26">
        <f t="shared" si="19"/>
        <v>12243208450</v>
      </c>
      <c r="M120" s="26">
        <f t="shared" si="19"/>
        <v>0</v>
      </c>
      <c r="N120" s="26">
        <f t="shared" si="19"/>
        <v>0</v>
      </c>
      <c r="O120" s="26">
        <f t="shared" si="19"/>
        <v>0</v>
      </c>
      <c r="P120" s="26">
        <f t="shared" si="19"/>
        <v>11723855273.889999</v>
      </c>
      <c r="Q120" s="26">
        <f t="shared" si="19"/>
        <v>11723855273.889999</v>
      </c>
      <c r="R120" s="26">
        <f t="shared" si="19"/>
        <v>519353176.11000001</v>
      </c>
      <c r="S120" s="26">
        <f t="shared" si="19"/>
        <v>519353176.11000001</v>
      </c>
      <c r="T120" s="26">
        <f t="shared" si="19"/>
        <v>0</v>
      </c>
      <c r="U120" s="26">
        <f t="shared" si="19"/>
        <v>519353176.11000001</v>
      </c>
      <c r="V120" s="27">
        <f t="shared" si="16"/>
        <v>0.95758030435967945</v>
      </c>
      <c r="W120" s="27">
        <f t="shared" si="17"/>
        <v>0</v>
      </c>
      <c r="X120" s="28">
        <f t="shared" si="18"/>
        <v>0.95758030435967945</v>
      </c>
    </row>
    <row r="121" spans="1:24" ht="30" outlineLevel="4" x14ac:dyDescent="0.25">
      <c r="A121" s="15" t="s">
        <v>221</v>
      </c>
      <c r="B121" s="16" t="s">
        <v>33</v>
      </c>
      <c r="C121" s="16" t="s">
        <v>68</v>
      </c>
      <c r="D121" s="16" t="s">
        <v>223</v>
      </c>
      <c r="E121" s="16"/>
      <c r="F121" s="16" t="s">
        <v>36</v>
      </c>
      <c r="G121" s="16">
        <v>1120</v>
      </c>
      <c r="H121" s="16">
        <v>3480</v>
      </c>
      <c r="I121" s="17" t="s">
        <v>224</v>
      </c>
      <c r="J121" s="18">
        <v>3045816132</v>
      </c>
      <c r="K121" s="19">
        <v>3315816132</v>
      </c>
      <c r="L121" s="19">
        <v>3315816132</v>
      </c>
      <c r="M121" s="19">
        <v>0</v>
      </c>
      <c r="N121" s="19">
        <v>552709.93999999994</v>
      </c>
      <c r="O121" s="19">
        <v>0</v>
      </c>
      <c r="P121" s="19">
        <v>3238343391.4400001</v>
      </c>
      <c r="Q121" s="19">
        <v>2976904201.46</v>
      </c>
      <c r="R121" s="19">
        <v>76920030.620000005</v>
      </c>
      <c r="S121" s="19">
        <v>76920030.620000005</v>
      </c>
      <c r="T121" s="19">
        <v>0</v>
      </c>
      <c r="U121" s="19">
        <v>76920030.619999886</v>
      </c>
      <c r="V121" s="20">
        <f t="shared" si="16"/>
        <v>0.97663539307492575</v>
      </c>
      <c r="W121" s="20">
        <f t="shared" si="17"/>
        <v>1.6668895921759751E-4</v>
      </c>
      <c r="X121" s="21">
        <f t="shared" si="18"/>
        <v>0.97680208203414332</v>
      </c>
    </row>
    <row r="122" spans="1:24" outlineLevel="4" x14ac:dyDescent="0.25">
      <c r="A122" s="15" t="s">
        <v>221</v>
      </c>
      <c r="B122" s="16" t="s">
        <v>33</v>
      </c>
      <c r="C122" s="16" t="s">
        <v>68</v>
      </c>
      <c r="D122" s="16" t="s">
        <v>225</v>
      </c>
      <c r="E122" s="16"/>
      <c r="F122" s="16" t="s">
        <v>36</v>
      </c>
      <c r="G122" s="16">
        <v>1120</v>
      </c>
      <c r="H122" s="16">
        <v>3480</v>
      </c>
      <c r="I122" s="17" t="s">
        <v>226</v>
      </c>
      <c r="J122" s="18">
        <v>160917151</v>
      </c>
      <c r="K122" s="19">
        <v>195917151</v>
      </c>
      <c r="L122" s="19">
        <v>195917151</v>
      </c>
      <c r="M122" s="19">
        <v>0</v>
      </c>
      <c r="N122" s="19">
        <v>0</v>
      </c>
      <c r="O122" s="19">
        <v>0</v>
      </c>
      <c r="P122" s="19">
        <v>166924361.81999999</v>
      </c>
      <c r="Q122" s="19">
        <v>159296557.69</v>
      </c>
      <c r="R122" s="19">
        <v>28992789.18</v>
      </c>
      <c r="S122" s="19">
        <v>28992789.18</v>
      </c>
      <c r="T122" s="19">
        <v>0</v>
      </c>
      <c r="U122" s="19">
        <v>28992789.180000007</v>
      </c>
      <c r="V122" s="20">
        <f t="shared" si="16"/>
        <v>0.85201505313845638</v>
      </c>
      <c r="W122" s="20">
        <f t="shared" si="17"/>
        <v>0</v>
      </c>
      <c r="X122" s="21">
        <f t="shared" si="18"/>
        <v>0.85201505313845638</v>
      </c>
    </row>
    <row r="123" spans="1:24" outlineLevel="4" x14ac:dyDescent="0.25">
      <c r="A123" s="15" t="s">
        <v>221</v>
      </c>
      <c r="B123" s="16" t="s">
        <v>33</v>
      </c>
      <c r="C123" s="16" t="s">
        <v>68</v>
      </c>
      <c r="D123" s="16" t="s">
        <v>227</v>
      </c>
      <c r="E123" s="16"/>
      <c r="F123" s="16" t="s">
        <v>36</v>
      </c>
      <c r="G123" s="16">
        <v>1120</v>
      </c>
      <c r="H123" s="16">
        <v>3480</v>
      </c>
      <c r="I123" s="17" t="s">
        <v>228</v>
      </c>
      <c r="J123" s="18">
        <v>589067334</v>
      </c>
      <c r="K123" s="19">
        <v>614067334</v>
      </c>
      <c r="L123" s="19">
        <v>614067334</v>
      </c>
      <c r="M123" s="19">
        <v>0</v>
      </c>
      <c r="N123" s="19">
        <v>0</v>
      </c>
      <c r="O123" s="19">
        <v>0</v>
      </c>
      <c r="P123" s="19">
        <v>475923901.10000002</v>
      </c>
      <c r="Q123" s="19">
        <v>463054934.86000001</v>
      </c>
      <c r="R123" s="19">
        <v>138143432.90000001</v>
      </c>
      <c r="S123" s="19">
        <v>138143432.90000001</v>
      </c>
      <c r="T123" s="19">
        <v>0</v>
      </c>
      <c r="U123" s="19">
        <v>138143432.89999998</v>
      </c>
      <c r="V123" s="20">
        <f t="shared" si="16"/>
        <v>0.77503536623558622</v>
      </c>
      <c r="W123" s="20">
        <f t="shared" si="17"/>
        <v>0</v>
      </c>
      <c r="X123" s="21">
        <f t="shared" si="18"/>
        <v>0.77503536623558622</v>
      </c>
    </row>
    <row r="124" spans="1:24" outlineLevel="4" x14ac:dyDescent="0.25">
      <c r="A124" s="15" t="s">
        <v>221</v>
      </c>
      <c r="B124" s="16" t="s">
        <v>33</v>
      </c>
      <c r="C124" s="16" t="s">
        <v>68</v>
      </c>
      <c r="D124" s="16" t="s">
        <v>229</v>
      </c>
      <c r="E124" s="16"/>
      <c r="F124" s="16" t="s">
        <v>36</v>
      </c>
      <c r="G124" s="16">
        <v>1120</v>
      </c>
      <c r="H124" s="16">
        <v>3480</v>
      </c>
      <c r="I124" s="17" t="s">
        <v>230</v>
      </c>
      <c r="J124" s="18">
        <v>191428413</v>
      </c>
      <c r="K124" s="19">
        <v>133996311</v>
      </c>
      <c r="L124" s="19">
        <v>133996311</v>
      </c>
      <c r="M124" s="19">
        <v>0</v>
      </c>
      <c r="N124" s="19">
        <v>46816431.600000001</v>
      </c>
      <c r="O124" s="19">
        <v>2977049.51</v>
      </c>
      <c r="P124" s="19">
        <v>10865224.210000001</v>
      </c>
      <c r="Q124" s="19">
        <v>9832675.4100000001</v>
      </c>
      <c r="R124" s="19">
        <v>73337605.680000007</v>
      </c>
      <c r="S124" s="19">
        <v>73337605.680000007</v>
      </c>
      <c r="T124" s="19">
        <v>0</v>
      </c>
      <c r="U124" s="19">
        <v>73337605.680000007</v>
      </c>
      <c r="V124" s="20">
        <f t="shared" si="16"/>
        <v>8.1085995046535284E-2</v>
      </c>
      <c r="W124" s="20">
        <f t="shared" si="17"/>
        <v>0.37160337279733019</v>
      </c>
      <c r="X124" s="21">
        <f t="shared" si="18"/>
        <v>0.45268936784386549</v>
      </c>
    </row>
    <row r="125" spans="1:24" outlineLevel="4" x14ac:dyDescent="0.25">
      <c r="A125" s="15" t="s">
        <v>221</v>
      </c>
      <c r="B125" s="16" t="s">
        <v>33</v>
      </c>
      <c r="C125" s="16" t="s">
        <v>68</v>
      </c>
      <c r="D125" s="16" t="s">
        <v>231</v>
      </c>
      <c r="E125" s="16"/>
      <c r="F125" s="16" t="s">
        <v>36</v>
      </c>
      <c r="G125" s="16">
        <v>1120</v>
      </c>
      <c r="H125" s="16">
        <v>3480</v>
      </c>
      <c r="I125" s="17" t="s">
        <v>232</v>
      </c>
      <c r="J125" s="18">
        <v>8097756878</v>
      </c>
      <c r="K125" s="19">
        <v>6379861788</v>
      </c>
      <c r="L125" s="19">
        <v>6379861788</v>
      </c>
      <c r="M125" s="19">
        <v>0</v>
      </c>
      <c r="N125" s="19">
        <v>0</v>
      </c>
      <c r="O125" s="19">
        <v>0</v>
      </c>
      <c r="P125" s="19">
        <v>5882660022.8100004</v>
      </c>
      <c r="Q125" s="19">
        <v>4846725014.6400003</v>
      </c>
      <c r="R125" s="19">
        <v>497201765.19</v>
      </c>
      <c r="S125" s="19">
        <v>497201765.19</v>
      </c>
      <c r="T125" s="19">
        <v>0</v>
      </c>
      <c r="U125" s="19">
        <v>497201765.18999958</v>
      </c>
      <c r="V125" s="20">
        <f t="shared" si="16"/>
        <v>0.92206700055396251</v>
      </c>
      <c r="W125" s="20">
        <f t="shared" si="17"/>
        <v>0</v>
      </c>
      <c r="X125" s="21">
        <f t="shared" si="18"/>
        <v>0.92206700055396251</v>
      </c>
    </row>
    <row r="126" spans="1:24" ht="60" outlineLevel="4" x14ac:dyDescent="0.25">
      <c r="A126" s="15" t="s">
        <v>221</v>
      </c>
      <c r="B126" s="16" t="s">
        <v>33</v>
      </c>
      <c r="C126" s="16" t="s">
        <v>68</v>
      </c>
      <c r="D126" s="16" t="s">
        <v>233</v>
      </c>
      <c r="E126" s="16"/>
      <c r="F126" s="16" t="s">
        <v>36</v>
      </c>
      <c r="G126" s="16">
        <v>1120</v>
      </c>
      <c r="H126" s="16">
        <v>3480</v>
      </c>
      <c r="I126" s="17" t="s">
        <v>234</v>
      </c>
      <c r="J126" s="18">
        <v>11947907</v>
      </c>
      <c r="K126" s="19">
        <v>13447907</v>
      </c>
      <c r="L126" s="19">
        <v>13447907</v>
      </c>
      <c r="M126" s="19">
        <v>0</v>
      </c>
      <c r="N126" s="19">
        <v>63258.6</v>
      </c>
      <c r="O126" s="19">
        <v>0</v>
      </c>
      <c r="P126" s="19">
        <v>3449311.95</v>
      </c>
      <c r="Q126" s="19">
        <v>3102864.66</v>
      </c>
      <c r="R126" s="19">
        <v>9935336.4499999993</v>
      </c>
      <c r="S126" s="19">
        <v>9935336.4499999993</v>
      </c>
      <c r="T126" s="19">
        <v>0</v>
      </c>
      <c r="U126" s="19">
        <v>9935336.4499999993</v>
      </c>
      <c r="V126" s="20">
        <f t="shared" si="16"/>
        <v>0.2564943340253617</v>
      </c>
      <c r="W126" s="20">
        <f t="shared" si="17"/>
        <v>4.7039736369384466E-3</v>
      </c>
      <c r="X126" s="21">
        <f t="shared" si="18"/>
        <v>0.26119830766230012</v>
      </c>
    </row>
    <row r="127" spans="1:24" outlineLevel="4" x14ac:dyDescent="0.25">
      <c r="A127" s="15" t="s">
        <v>221</v>
      </c>
      <c r="B127" s="16" t="s">
        <v>33</v>
      </c>
      <c r="C127" s="16" t="s">
        <v>68</v>
      </c>
      <c r="D127" s="16" t="s">
        <v>73</v>
      </c>
      <c r="E127" s="16"/>
      <c r="F127" s="16" t="s">
        <v>36</v>
      </c>
      <c r="G127" s="16">
        <v>1120</v>
      </c>
      <c r="H127" s="16">
        <v>3480</v>
      </c>
      <c r="I127" s="17" t="s">
        <v>74</v>
      </c>
      <c r="J127" s="18">
        <v>71920850</v>
      </c>
      <c r="K127" s="19">
        <v>45050802</v>
      </c>
      <c r="L127" s="19">
        <v>45050802</v>
      </c>
      <c r="M127" s="19">
        <v>0</v>
      </c>
      <c r="N127" s="19">
        <v>20302367.949999999</v>
      </c>
      <c r="O127" s="19">
        <v>100000</v>
      </c>
      <c r="P127" s="19">
        <v>3775635.7</v>
      </c>
      <c r="Q127" s="19">
        <v>3775635.7</v>
      </c>
      <c r="R127" s="19">
        <v>20872798.350000001</v>
      </c>
      <c r="S127" s="19">
        <v>20872798.350000001</v>
      </c>
      <c r="T127" s="19">
        <v>0</v>
      </c>
      <c r="U127" s="19">
        <v>20872798.350000001</v>
      </c>
      <c r="V127" s="20">
        <f t="shared" si="16"/>
        <v>8.3808401457536763E-2</v>
      </c>
      <c r="W127" s="20">
        <f t="shared" si="17"/>
        <v>0.45287468911208284</v>
      </c>
      <c r="X127" s="21">
        <f t="shared" si="18"/>
        <v>0.5366830905696196</v>
      </c>
    </row>
    <row r="128" spans="1:24" outlineLevel="4" x14ac:dyDescent="0.25">
      <c r="A128" s="15" t="s">
        <v>221</v>
      </c>
      <c r="B128" s="16" t="s">
        <v>33</v>
      </c>
      <c r="C128" s="16" t="s">
        <v>68</v>
      </c>
      <c r="D128" s="16" t="s">
        <v>77</v>
      </c>
      <c r="E128" s="16"/>
      <c r="F128" s="16" t="s">
        <v>36</v>
      </c>
      <c r="G128" s="16">
        <v>1120</v>
      </c>
      <c r="H128" s="16">
        <v>3480</v>
      </c>
      <c r="I128" s="17" t="s">
        <v>78</v>
      </c>
      <c r="J128" s="18">
        <v>2219000</v>
      </c>
      <c r="K128" s="19">
        <v>173380</v>
      </c>
      <c r="L128" s="19">
        <v>173380</v>
      </c>
      <c r="M128" s="19">
        <v>0</v>
      </c>
      <c r="N128" s="19">
        <v>0</v>
      </c>
      <c r="O128" s="19">
        <v>0</v>
      </c>
      <c r="P128" s="19">
        <v>0</v>
      </c>
      <c r="Q128" s="19">
        <v>0</v>
      </c>
      <c r="R128" s="19">
        <v>173380</v>
      </c>
      <c r="S128" s="19">
        <v>173380</v>
      </c>
      <c r="T128" s="19">
        <v>0</v>
      </c>
      <c r="U128" s="19">
        <v>173380</v>
      </c>
      <c r="V128" s="20">
        <f t="shared" si="16"/>
        <v>0</v>
      </c>
      <c r="W128" s="20">
        <f t="shared" si="17"/>
        <v>0</v>
      </c>
      <c r="X128" s="21">
        <f t="shared" si="18"/>
        <v>0</v>
      </c>
    </row>
    <row r="129" spans="1:24" outlineLevel="4" x14ac:dyDescent="0.25">
      <c r="A129" s="15" t="s">
        <v>221</v>
      </c>
      <c r="B129" s="16" t="s">
        <v>33</v>
      </c>
      <c r="C129" s="16" t="s">
        <v>68</v>
      </c>
      <c r="D129" s="16" t="s">
        <v>235</v>
      </c>
      <c r="E129" s="16"/>
      <c r="F129" s="16" t="s">
        <v>36</v>
      </c>
      <c r="G129" s="16">
        <v>1120</v>
      </c>
      <c r="H129" s="16">
        <v>3480</v>
      </c>
      <c r="I129" s="17" t="s">
        <v>236</v>
      </c>
      <c r="J129" s="18">
        <v>1000000</v>
      </c>
      <c r="K129" s="19">
        <v>0</v>
      </c>
      <c r="L129" s="19">
        <v>0</v>
      </c>
      <c r="M129" s="19">
        <v>0</v>
      </c>
      <c r="N129" s="19">
        <v>0</v>
      </c>
      <c r="O129" s="19">
        <v>0</v>
      </c>
      <c r="P129" s="19">
        <v>0</v>
      </c>
      <c r="Q129" s="19">
        <v>0</v>
      </c>
      <c r="R129" s="19">
        <v>0</v>
      </c>
      <c r="S129" s="19">
        <v>0</v>
      </c>
      <c r="T129" s="19">
        <v>0</v>
      </c>
      <c r="U129" s="19">
        <v>0</v>
      </c>
      <c r="V129" s="20">
        <v>0</v>
      </c>
      <c r="W129" s="20">
        <v>0</v>
      </c>
      <c r="X129" s="21">
        <v>0</v>
      </c>
    </row>
    <row r="130" spans="1:24" ht="30" outlineLevel="4" x14ac:dyDescent="0.25">
      <c r="A130" s="15" t="s">
        <v>221</v>
      </c>
      <c r="B130" s="16" t="s">
        <v>33</v>
      </c>
      <c r="C130" s="16" t="s">
        <v>68</v>
      </c>
      <c r="D130" s="16" t="s">
        <v>79</v>
      </c>
      <c r="E130" s="16"/>
      <c r="F130" s="16" t="s">
        <v>36</v>
      </c>
      <c r="G130" s="16">
        <v>1120</v>
      </c>
      <c r="H130" s="16">
        <v>3480</v>
      </c>
      <c r="I130" s="17" t="s">
        <v>80</v>
      </c>
      <c r="J130" s="18">
        <v>14673000</v>
      </c>
      <c r="K130" s="19">
        <v>8932054</v>
      </c>
      <c r="L130" s="19">
        <v>8932054</v>
      </c>
      <c r="M130" s="19">
        <v>0</v>
      </c>
      <c r="N130" s="19">
        <v>41344.46</v>
      </c>
      <c r="O130" s="19">
        <v>0</v>
      </c>
      <c r="P130" s="19">
        <v>1854278.88</v>
      </c>
      <c r="Q130" s="19">
        <v>1854278.88</v>
      </c>
      <c r="R130" s="19">
        <v>7036430.6600000001</v>
      </c>
      <c r="S130" s="19">
        <v>7036430.6600000001</v>
      </c>
      <c r="T130" s="19">
        <v>0</v>
      </c>
      <c r="U130" s="19">
        <v>7036430.6599999992</v>
      </c>
      <c r="V130" s="20">
        <f t="shared" ref="V130:V172" si="20">P130/L130</f>
        <v>0.20759826127338682</v>
      </c>
      <c r="W130" s="20">
        <f t="shared" ref="W130:W172" si="21">(M130+N130+O130)/L130</f>
        <v>4.6287740759292321E-3</v>
      </c>
      <c r="X130" s="21">
        <f t="shared" ref="X130:X172" si="22">V130+W130</f>
        <v>0.21222703534931606</v>
      </c>
    </row>
    <row r="131" spans="1:24" ht="75" outlineLevel="4" x14ac:dyDescent="0.25">
      <c r="A131" s="15" t="s">
        <v>221</v>
      </c>
      <c r="B131" s="16" t="s">
        <v>33</v>
      </c>
      <c r="C131" s="16" t="s">
        <v>68</v>
      </c>
      <c r="D131" s="16" t="s">
        <v>237</v>
      </c>
      <c r="E131" s="16"/>
      <c r="F131" s="16" t="s">
        <v>36</v>
      </c>
      <c r="G131" s="16">
        <v>1120</v>
      </c>
      <c r="H131" s="16">
        <v>3480</v>
      </c>
      <c r="I131" s="17" t="s">
        <v>238</v>
      </c>
      <c r="J131" s="18">
        <v>137017850</v>
      </c>
      <c r="K131" s="19">
        <v>900</v>
      </c>
      <c r="L131" s="19">
        <v>900</v>
      </c>
      <c r="M131" s="19">
        <v>0</v>
      </c>
      <c r="N131" s="19">
        <v>0</v>
      </c>
      <c r="O131" s="19">
        <v>0</v>
      </c>
      <c r="P131" s="19">
        <v>0</v>
      </c>
      <c r="Q131" s="19">
        <v>0</v>
      </c>
      <c r="R131" s="19">
        <v>900</v>
      </c>
      <c r="S131" s="19">
        <v>900</v>
      </c>
      <c r="T131" s="19">
        <v>0</v>
      </c>
      <c r="U131" s="19">
        <v>900</v>
      </c>
      <c r="V131" s="20">
        <f t="shared" si="20"/>
        <v>0</v>
      </c>
      <c r="W131" s="20">
        <f t="shared" si="21"/>
        <v>0</v>
      </c>
      <c r="X131" s="21">
        <f t="shared" si="22"/>
        <v>0</v>
      </c>
    </row>
    <row r="132" spans="1:24" ht="135" outlineLevel="4" x14ac:dyDescent="0.25">
      <c r="A132" s="15" t="s">
        <v>221</v>
      </c>
      <c r="B132" s="16" t="s">
        <v>33</v>
      </c>
      <c r="C132" s="16" t="s">
        <v>68</v>
      </c>
      <c r="D132" s="16" t="s">
        <v>81</v>
      </c>
      <c r="E132" s="16"/>
      <c r="F132" s="16" t="s">
        <v>36</v>
      </c>
      <c r="G132" s="16">
        <v>1120</v>
      </c>
      <c r="H132" s="16">
        <v>3480</v>
      </c>
      <c r="I132" s="17" t="s">
        <v>239</v>
      </c>
      <c r="J132" s="18">
        <v>1346063385</v>
      </c>
      <c r="K132" s="19">
        <v>1345184885</v>
      </c>
      <c r="L132" s="19">
        <v>1345184885</v>
      </c>
      <c r="M132" s="19">
        <v>0</v>
      </c>
      <c r="N132" s="19">
        <v>94259682.959999993</v>
      </c>
      <c r="O132" s="19">
        <v>0</v>
      </c>
      <c r="P132" s="19">
        <v>1187168547.55</v>
      </c>
      <c r="Q132" s="19">
        <v>1090323625.8599999</v>
      </c>
      <c r="R132" s="19">
        <v>63756654.490000002</v>
      </c>
      <c r="S132" s="19">
        <v>63756654.490000002</v>
      </c>
      <c r="T132" s="19">
        <v>0</v>
      </c>
      <c r="U132" s="19">
        <v>63756654.49000001</v>
      </c>
      <c r="V132" s="20">
        <f t="shared" si="20"/>
        <v>0.88253188151902251</v>
      </c>
      <c r="W132" s="20">
        <f t="shared" si="21"/>
        <v>7.0071916515773214E-2</v>
      </c>
      <c r="X132" s="21">
        <f t="shared" si="22"/>
        <v>0.95260379803479567</v>
      </c>
    </row>
    <row r="133" spans="1:24" ht="135" outlineLevel="4" x14ac:dyDescent="0.25">
      <c r="A133" s="15" t="s">
        <v>221</v>
      </c>
      <c r="B133" s="16" t="s">
        <v>33</v>
      </c>
      <c r="C133" s="16" t="s">
        <v>68</v>
      </c>
      <c r="D133" s="16" t="s">
        <v>83</v>
      </c>
      <c r="E133" s="16"/>
      <c r="F133" s="16" t="s">
        <v>36</v>
      </c>
      <c r="G133" s="16">
        <v>1120</v>
      </c>
      <c r="H133" s="16">
        <v>3480</v>
      </c>
      <c r="I133" s="17" t="s">
        <v>240</v>
      </c>
      <c r="J133" s="18">
        <v>66881555</v>
      </c>
      <c r="K133" s="19">
        <v>52276412</v>
      </c>
      <c r="L133" s="19">
        <v>52276412</v>
      </c>
      <c r="M133" s="19">
        <v>0</v>
      </c>
      <c r="N133" s="19">
        <v>1347092.3</v>
      </c>
      <c r="O133" s="19">
        <v>0</v>
      </c>
      <c r="P133" s="19">
        <v>32031549.289999999</v>
      </c>
      <c r="Q133" s="19">
        <v>27889379.960000001</v>
      </c>
      <c r="R133" s="19">
        <v>18897770.41</v>
      </c>
      <c r="S133" s="19">
        <v>18897770.41</v>
      </c>
      <c r="T133" s="19">
        <v>0</v>
      </c>
      <c r="U133" s="19">
        <v>18897770.410000004</v>
      </c>
      <c r="V133" s="20">
        <f t="shared" si="20"/>
        <v>0.61273427277296688</v>
      </c>
      <c r="W133" s="20">
        <f t="shared" si="21"/>
        <v>2.5768644948318185E-2</v>
      </c>
      <c r="X133" s="21">
        <f t="shared" si="22"/>
        <v>0.63850291772128509</v>
      </c>
    </row>
    <row r="134" spans="1:24" outlineLevel="4" x14ac:dyDescent="0.25">
      <c r="A134" s="15" t="s">
        <v>221</v>
      </c>
      <c r="B134" s="16" t="s">
        <v>33</v>
      </c>
      <c r="C134" s="16" t="s">
        <v>68</v>
      </c>
      <c r="D134" s="16" t="s">
        <v>85</v>
      </c>
      <c r="E134" s="16"/>
      <c r="F134" s="16" t="s">
        <v>36</v>
      </c>
      <c r="G134" s="16">
        <v>1120</v>
      </c>
      <c r="H134" s="16">
        <v>3480</v>
      </c>
      <c r="I134" s="17" t="s">
        <v>86</v>
      </c>
      <c r="J134" s="18">
        <v>3377700</v>
      </c>
      <c r="K134" s="19">
        <v>1617515</v>
      </c>
      <c r="L134" s="19">
        <v>1617515</v>
      </c>
      <c r="M134" s="19">
        <v>0</v>
      </c>
      <c r="N134" s="19">
        <v>0</v>
      </c>
      <c r="O134" s="19">
        <v>0</v>
      </c>
      <c r="P134" s="19">
        <v>224133</v>
      </c>
      <c r="Q134" s="19">
        <v>224133</v>
      </c>
      <c r="R134" s="19">
        <v>1393382</v>
      </c>
      <c r="S134" s="19">
        <v>1393382</v>
      </c>
      <c r="T134" s="19">
        <v>0</v>
      </c>
      <c r="U134" s="19">
        <v>1393382</v>
      </c>
      <c r="V134" s="20">
        <f t="shared" si="20"/>
        <v>0.13856625749993046</v>
      </c>
      <c r="W134" s="20">
        <f t="shared" si="21"/>
        <v>0</v>
      </c>
      <c r="X134" s="21">
        <f t="shared" si="22"/>
        <v>0.13856625749993046</v>
      </c>
    </row>
    <row r="135" spans="1:24" outlineLevel="4" x14ac:dyDescent="0.25">
      <c r="A135" s="15" t="s">
        <v>221</v>
      </c>
      <c r="B135" s="16" t="s">
        <v>33</v>
      </c>
      <c r="C135" s="16" t="s">
        <v>68</v>
      </c>
      <c r="D135" s="16" t="s">
        <v>87</v>
      </c>
      <c r="E135" s="16"/>
      <c r="F135" s="16" t="s">
        <v>36</v>
      </c>
      <c r="G135" s="16">
        <v>1120</v>
      </c>
      <c r="H135" s="16">
        <v>3480</v>
      </c>
      <c r="I135" s="17" t="s">
        <v>88</v>
      </c>
      <c r="J135" s="18">
        <v>297123250</v>
      </c>
      <c r="K135" s="19">
        <v>89299092</v>
      </c>
      <c r="L135" s="19">
        <v>89299092</v>
      </c>
      <c r="M135" s="19">
        <v>0</v>
      </c>
      <c r="N135" s="19">
        <v>0</v>
      </c>
      <c r="O135" s="19">
        <v>0</v>
      </c>
      <c r="P135" s="19">
        <v>32062000</v>
      </c>
      <c r="Q135" s="19">
        <v>32062000</v>
      </c>
      <c r="R135" s="19">
        <v>57237092</v>
      </c>
      <c r="S135" s="19">
        <v>57237092</v>
      </c>
      <c r="T135" s="19">
        <v>0</v>
      </c>
      <c r="U135" s="19">
        <v>57237092</v>
      </c>
      <c r="V135" s="20">
        <f t="shared" si="20"/>
        <v>0.35904060480256617</v>
      </c>
      <c r="W135" s="20">
        <f t="shared" si="21"/>
        <v>0</v>
      </c>
      <c r="X135" s="21">
        <f t="shared" si="22"/>
        <v>0.35904060480256617</v>
      </c>
    </row>
    <row r="136" spans="1:24" outlineLevel="4" x14ac:dyDescent="0.25">
      <c r="A136" s="15" t="s">
        <v>221</v>
      </c>
      <c r="B136" s="16" t="s">
        <v>33</v>
      </c>
      <c r="C136" s="16" t="s">
        <v>68</v>
      </c>
      <c r="D136" s="16" t="s">
        <v>241</v>
      </c>
      <c r="E136" s="16"/>
      <c r="F136" s="16" t="s">
        <v>36</v>
      </c>
      <c r="G136" s="16">
        <v>1120</v>
      </c>
      <c r="H136" s="16">
        <v>3480</v>
      </c>
      <c r="I136" s="17" t="s">
        <v>242</v>
      </c>
      <c r="J136" s="18">
        <v>6810915029</v>
      </c>
      <c r="K136" s="19">
        <v>6020915029</v>
      </c>
      <c r="L136" s="19">
        <v>6020915029</v>
      </c>
      <c r="M136" s="19">
        <v>0</v>
      </c>
      <c r="N136" s="19">
        <v>0.95</v>
      </c>
      <c r="O136" s="19">
        <v>0</v>
      </c>
      <c r="P136" s="19">
        <v>6013244002</v>
      </c>
      <c r="Q136" s="19">
        <v>6013244002</v>
      </c>
      <c r="R136" s="19">
        <v>7671026.0499999998</v>
      </c>
      <c r="S136" s="19">
        <v>7671026.0499999998</v>
      </c>
      <c r="T136" s="19">
        <v>0</v>
      </c>
      <c r="U136" s="19">
        <v>7671026.0500001907</v>
      </c>
      <c r="V136" s="20">
        <f t="shared" si="20"/>
        <v>0.99872593667855269</v>
      </c>
      <c r="W136" s="20">
        <f t="shared" si="21"/>
        <v>1.5778332619282675E-10</v>
      </c>
      <c r="X136" s="21">
        <f t="shared" si="22"/>
        <v>0.99872593683633604</v>
      </c>
    </row>
    <row r="137" spans="1:24" ht="30" outlineLevel="4" x14ac:dyDescent="0.25">
      <c r="A137" s="15" t="s">
        <v>221</v>
      </c>
      <c r="B137" s="16" t="s">
        <v>33</v>
      </c>
      <c r="C137" s="16" t="s">
        <v>68</v>
      </c>
      <c r="D137" s="16" t="s">
        <v>243</v>
      </c>
      <c r="E137" s="16"/>
      <c r="F137" s="16" t="s">
        <v>36</v>
      </c>
      <c r="G137" s="16">
        <v>1120</v>
      </c>
      <c r="H137" s="16">
        <v>3480</v>
      </c>
      <c r="I137" s="17" t="s">
        <v>244</v>
      </c>
      <c r="J137" s="18">
        <v>615987302</v>
      </c>
      <c r="K137" s="19">
        <v>334143219</v>
      </c>
      <c r="L137" s="19">
        <v>334143219</v>
      </c>
      <c r="M137" s="19">
        <v>0</v>
      </c>
      <c r="N137" s="19">
        <v>88395496.989999995</v>
      </c>
      <c r="O137" s="19">
        <v>0</v>
      </c>
      <c r="P137" s="19">
        <v>103373169.51000001</v>
      </c>
      <c r="Q137" s="19">
        <v>103373169.51000001</v>
      </c>
      <c r="R137" s="19">
        <v>142374552.5</v>
      </c>
      <c r="S137" s="19">
        <v>142374552.5</v>
      </c>
      <c r="T137" s="19">
        <v>0</v>
      </c>
      <c r="U137" s="19">
        <v>142374552.5</v>
      </c>
      <c r="V137" s="20">
        <f t="shared" si="20"/>
        <v>0.30936785076581191</v>
      </c>
      <c r="W137" s="20">
        <f t="shared" si="21"/>
        <v>0.26454374041928408</v>
      </c>
      <c r="X137" s="21">
        <f t="shared" si="22"/>
        <v>0.57391159118509605</v>
      </c>
    </row>
    <row r="138" spans="1:24" ht="30" outlineLevel="4" x14ac:dyDescent="0.25">
      <c r="A138" s="15" t="s">
        <v>221</v>
      </c>
      <c r="B138" s="16" t="s">
        <v>33</v>
      </c>
      <c r="C138" s="16" t="s">
        <v>68</v>
      </c>
      <c r="D138" s="16" t="s">
        <v>245</v>
      </c>
      <c r="E138" s="16"/>
      <c r="F138" s="16" t="s">
        <v>36</v>
      </c>
      <c r="G138" s="16">
        <v>1120</v>
      </c>
      <c r="H138" s="16">
        <v>3480</v>
      </c>
      <c r="I138" s="17" t="s">
        <v>246</v>
      </c>
      <c r="J138" s="18">
        <v>228500000</v>
      </c>
      <c r="K138" s="19">
        <v>111648509</v>
      </c>
      <c r="L138" s="19">
        <v>111648509</v>
      </c>
      <c r="M138" s="19">
        <v>0</v>
      </c>
      <c r="N138" s="19">
        <v>34392448.229999997</v>
      </c>
      <c r="O138" s="19">
        <v>0</v>
      </c>
      <c r="P138" s="19">
        <v>64795652.659999996</v>
      </c>
      <c r="Q138" s="19">
        <v>60568221.57</v>
      </c>
      <c r="R138" s="19">
        <v>12460408.109999999</v>
      </c>
      <c r="S138" s="19">
        <v>12460408.109999999</v>
      </c>
      <c r="T138" s="19">
        <v>0</v>
      </c>
      <c r="U138" s="19">
        <v>12460408.110000014</v>
      </c>
      <c r="V138" s="20">
        <f t="shared" si="20"/>
        <v>0.58035394507597049</v>
      </c>
      <c r="W138" s="20">
        <f t="shared" si="21"/>
        <v>0.30804216319628591</v>
      </c>
      <c r="X138" s="21">
        <f t="shared" si="22"/>
        <v>0.88839610827225646</v>
      </c>
    </row>
    <row r="139" spans="1:24" ht="30" outlineLevel="4" x14ac:dyDescent="0.25">
      <c r="A139" s="15" t="s">
        <v>221</v>
      </c>
      <c r="B139" s="16" t="s">
        <v>33</v>
      </c>
      <c r="C139" s="16" t="s">
        <v>68</v>
      </c>
      <c r="D139" s="16" t="s">
        <v>97</v>
      </c>
      <c r="E139" s="16"/>
      <c r="F139" s="16" t="s">
        <v>36</v>
      </c>
      <c r="G139" s="16">
        <v>1120</v>
      </c>
      <c r="H139" s="16">
        <v>3480</v>
      </c>
      <c r="I139" s="17" t="s">
        <v>247</v>
      </c>
      <c r="J139" s="18">
        <v>61316764</v>
      </c>
      <c r="K139" s="19">
        <v>62195264</v>
      </c>
      <c r="L139" s="19">
        <v>62195264</v>
      </c>
      <c r="M139" s="19">
        <v>0</v>
      </c>
      <c r="N139" s="19">
        <v>0</v>
      </c>
      <c r="O139" s="19">
        <v>0</v>
      </c>
      <c r="P139" s="19">
        <v>60269781.700000003</v>
      </c>
      <c r="Q139" s="19">
        <v>56337381.700000003</v>
      </c>
      <c r="R139" s="19">
        <v>1925482.3</v>
      </c>
      <c r="S139" s="19">
        <v>1925482.3</v>
      </c>
      <c r="T139" s="19">
        <v>0</v>
      </c>
      <c r="U139" s="19">
        <v>1925482.299999997</v>
      </c>
      <c r="V139" s="20">
        <f t="shared" si="20"/>
        <v>0.96904133568755335</v>
      </c>
      <c r="W139" s="20">
        <f t="shared" si="21"/>
        <v>0</v>
      </c>
      <c r="X139" s="21">
        <f t="shared" si="22"/>
        <v>0.96904133568755335</v>
      </c>
    </row>
    <row r="140" spans="1:24" ht="30" outlineLevel="4" x14ac:dyDescent="0.25">
      <c r="A140" s="15" t="s">
        <v>221</v>
      </c>
      <c r="B140" s="16" t="s">
        <v>33</v>
      </c>
      <c r="C140" s="16" t="s">
        <v>68</v>
      </c>
      <c r="D140" s="16" t="s">
        <v>99</v>
      </c>
      <c r="E140" s="16"/>
      <c r="F140" s="16" t="s">
        <v>36</v>
      </c>
      <c r="G140" s="16">
        <v>1120</v>
      </c>
      <c r="H140" s="16">
        <v>3480</v>
      </c>
      <c r="I140" s="17" t="s">
        <v>100</v>
      </c>
      <c r="J140" s="18">
        <v>39381740</v>
      </c>
      <c r="K140" s="19">
        <v>39381740</v>
      </c>
      <c r="L140" s="19">
        <v>39381740</v>
      </c>
      <c r="M140" s="19">
        <v>0</v>
      </c>
      <c r="N140" s="19">
        <v>10389554.49</v>
      </c>
      <c r="O140" s="19">
        <v>0</v>
      </c>
      <c r="P140" s="19">
        <v>23971678.579999998</v>
      </c>
      <c r="Q140" s="19">
        <v>23971678.579999998</v>
      </c>
      <c r="R140" s="19">
        <v>5020506.93</v>
      </c>
      <c r="S140" s="19">
        <v>5020506.93</v>
      </c>
      <c r="T140" s="19">
        <v>0</v>
      </c>
      <c r="U140" s="19">
        <v>5020506.93</v>
      </c>
      <c r="V140" s="20">
        <f t="shared" si="20"/>
        <v>0.60870034132570061</v>
      </c>
      <c r="W140" s="20">
        <f t="shared" si="21"/>
        <v>0.26381654264133581</v>
      </c>
      <c r="X140" s="21">
        <f t="shared" si="22"/>
        <v>0.87251688396703642</v>
      </c>
    </row>
    <row r="141" spans="1:24" ht="45" outlineLevel="4" x14ac:dyDescent="0.25">
      <c r="A141" s="15" t="s">
        <v>221</v>
      </c>
      <c r="B141" s="16" t="s">
        <v>33</v>
      </c>
      <c r="C141" s="16" t="s">
        <v>68</v>
      </c>
      <c r="D141" s="16" t="s">
        <v>101</v>
      </c>
      <c r="E141" s="16"/>
      <c r="F141" s="16" t="s">
        <v>36</v>
      </c>
      <c r="G141" s="16">
        <v>1120</v>
      </c>
      <c r="H141" s="16">
        <v>3480</v>
      </c>
      <c r="I141" s="17" t="s">
        <v>102</v>
      </c>
      <c r="J141" s="18">
        <v>47642951</v>
      </c>
      <c r="K141" s="19">
        <v>15462853</v>
      </c>
      <c r="L141" s="19">
        <v>15462853</v>
      </c>
      <c r="M141" s="19">
        <v>0</v>
      </c>
      <c r="N141" s="19">
        <v>1336537.96</v>
      </c>
      <c r="O141" s="19">
        <v>0</v>
      </c>
      <c r="P141" s="19">
        <v>7562131.4800000004</v>
      </c>
      <c r="Q141" s="19">
        <v>5991946.3300000001</v>
      </c>
      <c r="R141" s="19">
        <v>6564183.5599999996</v>
      </c>
      <c r="S141" s="19">
        <v>6564183.5599999996</v>
      </c>
      <c r="T141" s="19">
        <v>0</v>
      </c>
      <c r="U141" s="19">
        <v>6564183.5599999987</v>
      </c>
      <c r="V141" s="20">
        <f t="shared" si="20"/>
        <v>0.48905150168600842</v>
      </c>
      <c r="W141" s="20">
        <f t="shared" si="21"/>
        <v>8.6435404902316534E-2</v>
      </c>
      <c r="X141" s="21">
        <f t="shared" si="22"/>
        <v>0.57548690658832491</v>
      </c>
    </row>
    <row r="142" spans="1:24" ht="30" outlineLevel="4" x14ac:dyDescent="0.25">
      <c r="A142" s="15" t="s">
        <v>221</v>
      </c>
      <c r="B142" s="16" t="s">
        <v>33</v>
      </c>
      <c r="C142" s="16" t="s">
        <v>68</v>
      </c>
      <c r="D142" s="16" t="s">
        <v>248</v>
      </c>
      <c r="E142" s="16"/>
      <c r="F142" s="16" t="s">
        <v>36</v>
      </c>
      <c r="G142" s="16">
        <v>1120</v>
      </c>
      <c r="H142" s="16">
        <v>3480</v>
      </c>
      <c r="I142" s="17" t="s">
        <v>249</v>
      </c>
      <c r="J142" s="18">
        <v>4544023</v>
      </c>
      <c r="K142" s="19">
        <v>4544023</v>
      </c>
      <c r="L142" s="19">
        <v>4544023</v>
      </c>
      <c r="M142" s="19">
        <v>0</v>
      </c>
      <c r="N142" s="19">
        <v>1700248.1</v>
      </c>
      <c r="O142" s="19">
        <v>0</v>
      </c>
      <c r="P142" s="19">
        <v>1068899.69</v>
      </c>
      <c r="Q142" s="19">
        <v>930333.44</v>
      </c>
      <c r="R142" s="19">
        <v>1774875.21</v>
      </c>
      <c r="S142" s="19">
        <v>1774875.21</v>
      </c>
      <c r="T142" s="19">
        <v>0</v>
      </c>
      <c r="U142" s="19">
        <v>1774875.21</v>
      </c>
      <c r="V142" s="20">
        <f t="shared" si="20"/>
        <v>0.23523201577104691</v>
      </c>
      <c r="W142" s="20">
        <f t="shared" si="21"/>
        <v>0.37417242386317151</v>
      </c>
      <c r="X142" s="21">
        <f t="shared" si="22"/>
        <v>0.60940443963421842</v>
      </c>
    </row>
    <row r="143" spans="1:24" ht="75" outlineLevel="4" x14ac:dyDescent="0.25">
      <c r="A143" s="15" t="s">
        <v>221</v>
      </c>
      <c r="B143" s="16" t="s">
        <v>33</v>
      </c>
      <c r="C143" s="16" t="s">
        <v>68</v>
      </c>
      <c r="D143" s="16" t="s">
        <v>250</v>
      </c>
      <c r="E143" s="16"/>
      <c r="F143" s="16" t="s">
        <v>36</v>
      </c>
      <c r="G143" s="16">
        <v>1310</v>
      </c>
      <c r="H143" s="16">
        <v>3480</v>
      </c>
      <c r="I143" s="17" t="s">
        <v>251</v>
      </c>
      <c r="J143" s="18">
        <v>26000000</v>
      </c>
      <c r="K143" s="19">
        <v>26000000</v>
      </c>
      <c r="L143" s="19">
        <v>26000000</v>
      </c>
      <c r="M143" s="19">
        <v>0</v>
      </c>
      <c r="N143" s="19">
        <v>0</v>
      </c>
      <c r="O143" s="19">
        <v>0</v>
      </c>
      <c r="P143" s="19">
        <v>3512996</v>
      </c>
      <c r="Q143" s="19">
        <v>3512996</v>
      </c>
      <c r="R143" s="19">
        <v>22487004</v>
      </c>
      <c r="S143" s="19">
        <v>22487004</v>
      </c>
      <c r="T143" s="19">
        <v>2591500</v>
      </c>
      <c r="U143" s="19">
        <v>19895504</v>
      </c>
      <c r="V143" s="20">
        <f t="shared" si="20"/>
        <v>0.13511523076923077</v>
      </c>
      <c r="W143" s="20">
        <f t="shared" si="21"/>
        <v>0</v>
      </c>
      <c r="X143" s="21">
        <f t="shared" si="22"/>
        <v>0.13511523076923077</v>
      </c>
    </row>
    <row r="144" spans="1:24" outlineLevel="4" x14ac:dyDescent="0.25">
      <c r="A144" s="15" t="s">
        <v>221</v>
      </c>
      <c r="B144" s="16" t="s">
        <v>33</v>
      </c>
      <c r="C144" s="16" t="s">
        <v>68</v>
      </c>
      <c r="D144" s="16" t="s">
        <v>252</v>
      </c>
      <c r="E144" s="16"/>
      <c r="F144" s="16" t="s">
        <v>36</v>
      </c>
      <c r="G144" s="16">
        <v>1120</v>
      </c>
      <c r="H144" s="16">
        <v>3480</v>
      </c>
      <c r="I144" s="17" t="s">
        <v>253</v>
      </c>
      <c r="J144" s="18">
        <v>43000000</v>
      </c>
      <c r="K144" s="19">
        <v>24000000</v>
      </c>
      <c r="L144" s="19">
        <v>24000000</v>
      </c>
      <c r="M144" s="19">
        <v>0</v>
      </c>
      <c r="N144" s="19">
        <v>0</v>
      </c>
      <c r="O144" s="19">
        <v>0</v>
      </c>
      <c r="P144" s="19">
        <v>1760000</v>
      </c>
      <c r="Q144" s="19">
        <v>1760000</v>
      </c>
      <c r="R144" s="19">
        <v>22240000</v>
      </c>
      <c r="S144" s="19">
        <v>22240000</v>
      </c>
      <c r="T144" s="19">
        <v>0</v>
      </c>
      <c r="U144" s="19">
        <v>22240000</v>
      </c>
      <c r="V144" s="20">
        <f t="shared" si="20"/>
        <v>7.3333333333333334E-2</v>
      </c>
      <c r="W144" s="20">
        <f t="shared" si="21"/>
        <v>0</v>
      </c>
      <c r="X144" s="21">
        <f t="shared" si="22"/>
        <v>7.3333333333333334E-2</v>
      </c>
    </row>
    <row r="145" spans="1:24" ht="105" outlineLevel="4" x14ac:dyDescent="0.25">
      <c r="A145" s="15" t="s">
        <v>221</v>
      </c>
      <c r="B145" s="16" t="s">
        <v>33</v>
      </c>
      <c r="C145" s="16" t="s">
        <v>68</v>
      </c>
      <c r="D145" s="16" t="s">
        <v>103</v>
      </c>
      <c r="E145" s="16"/>
      <c r="F145" s="16" t="s">
        <v>36</v>
      </c>
      <c r="G145" s="16">
        <v>1120</v>
      </c>
      <c r="H145" s="16">
        <v>3480</v>
      </c>
      <c r="I145" s="17" t="s">
        <v>254</v>
      </c>
      <c r="J145" s="18">
        <v>8105000</v>
      </c>
      <c r="K145" s="19">
        <v>5052500</v>
      </c>
      <c r="L145" s="19">
        <v>5052500</v>
      </c>
      <c r="M145" s="19">
        <v>0</v>
      </c>
      <c r="N145" s="19">
        <v>0</v>
      </c>
      <c r="O145" s="19">
        <v>0</v>
      </c>
      <c r="P145" s="19">
        <v>0</v>
      </c>
      <c r="Q145" s="19">
        <v>0</v>
      </c>
      <c r="R145" s="19">
        <v>5052500</v>
      </c>
      <c r="S145" s="19">
        <v>5052500</v>
      </c>
      <c r="T145" s="19">
        <v>0</v>
      </c>
      <c r="U145" s="19">
        <v>5052500</v>
      </c>
      <c r="V145" s="20">
        <f t="shared" si="20"/>
        <v>0</v>
      </c>
      <c r="W145" s="20">
        <f t="shared" si="21"/>
        <v>0</v>
      </c>
      <c r="X145" s="21">
        <f t="shared" si="22"/>
        <v>0</v>
      </c>
    </row>
    <row r="146" spans="1:24" outlineLevel="3" x14ac:dyDescent="0.25">
      <c r="A146" s="22"/>
      <c r="B146" s="23"/>
      <c r="C146" s="23" t="s">
        <v>105</v>
      </c>
      <c r="D146" s="23"/>
      <c r="E146" s="23"/>
      <c r="F146" s="23"/>
      <c r="G146" s="23"/>
      <c r="H146" s="23"/>
      <c r="I146" s="24"/>
      <c r="J146" s="25">
        <f t="shared" ref="J146:U146" si="23">SUBTOTAL(9,J121:J145)</f>
        <v>21922603214</v>
      </c>
      <c r="K146" s="26">
        <f t="shared" si="23"/>
        <v>18838984800</v>
      </c>
      <c r="L146" s="26">
        <f t="shared" si="23"/>
        <v>18838984800</v>
      </c>
      <c r="M146" s="26">
        <f t="shared" si="23"/>
        <v>0</v>
      </c>
      <c r="N146" s="26">
        <f t="shared" si="23"/>
        <v>299597174.53000003</v>
      </c>
      <c r="O146" s="26">
        <f t="shared" si="23"/>
        <v>3077049.51</v>
      </c>
      <c r="P146" s="26">
        <f t="shared" si="23"/>
        <v>17314840669.370003</v>
      </c>
      <c r="Q146" s="26">
        <f t="shared" si="23"/>
        <v>15884735031.25</v>
      </c>
      <c r="R146" s="26">
        <f t="shared" si="23"/>
        <v>1221469906.5899999</v>
      </c>
      <c r="S146" s="26">
        <f t="shared" si="23"/>
        <v>1221469906.5899999</v>
      </c>
      <c r="T146" s="26">
        <f t="shared" si="23"/>
        <v>2591500</v>
      </c>
      <c r="U146" s="26">
        <f t="shared" si="23"/>
        <v>1218878406.5899997</v>
      </c>
      <c r="V146" s="27">
        <f t="shared" si="20"/>
        <v>0.9190962704832164</v>
      </c>
      <c r="W146" s="27">
        <f t="shared" si="21"/>
        <v>1.6066376572478579E-2</v>
      </c>
      <c r="X146" s="28">
        <f t="shared" si="22"/>
        <v>0.93516264705569496</v>
      </c>
    </row>
    <row r="147" spans="1:24" outlineLevel="4" x14ac:dyDescent="0.25">
      <c r="A147" s="15" t="s">
        <v>221</v>
      </c>
      <c r="B147" s="16" t="s">
        <v>33</v>
      </c>
      <c r="C147" s="16" t="s">
        <v>106</v>
      </c>
      <c r="D147" s="16" t="s">
        <v>107</v>
      </c>
      <c r="E147" s="16"/>
      <c r="F147" s="16" t="s">
        <v>36</v>
      </c>
      <c r="G147" s="16">
        <v>1120</v>
      </c>
      <c r="H147" s="16">
        <v>3480</v>
      </c>
      <c r="I147" s="17" t="s">
        <v>108</v>
      </c>
      <c r="J147" s="18">
        <v>365053550</v>
      </c>
      <c r="K147" s="19">
        <v>222526775</v>
      </c>
      <c r="L147" s="19">
        <v>222526775</v>
      </c>
      <c r="M147" s="19">
        <v>0</v>
      </c>
      <c r="N147" s="19">
        <v>0</v>
      </c>
      <c r="O147" s="19">
        <v>0</v>
      </c>
      <c r="P147" s="19">
        <v>114437570.67</v>
      </c>
      <c r="Q147" s="19">
        <v>114437570.67</v>
      </c>
      <c r="R147" s="19">
        <v>108089204.33</v>
      </c>
      <c r="S147" s="19">
        <v>108089204.33</v>
      </c>
      <c r="T147" s="19">
        <v>0</v>
      </c>
      <c r="U147" s="19">
        <v>108089204.33</v>
      </c>
      <c r="V147" s="20">
        <f t="shared" si="20"/>
        <v>0.5142642752540677</v>
      </c>
      <c r="W147" s="20">
        <f t="shared" si="21"/>
        <v>0</v>
      </c>
      <c r="X147" s="21">
        <f t="shared" si="22"/>
        <v>0.5142642752540677</v>
      </c>
    </row>
    <row r="148" spans="1:24" outlineLevel="4" x14ac:dyDescent="0.25">
      <c r="A148" s="15" t="s">
        <v>221</v>
      </c>
      <c r="B148" s="16" t="s">
        <v>33</v>
      </c>
      <c r="C148" s="16" t="s">
        <v>106</v>
      </c>
      <c r="D148" s="16" t="s">
        <v>111</v>
      </c>
      <c r="E148" s="16"/>
      <c r="F148" s="16" t="s">
        <v>36</v>
      </c>
      <c r="G148" s="16">
        <v>1120</v>
      </c>
      <c r="H148" s="16">
        <v>3480</v>
      </c>
      <c r="I148" s="17" t="s">
        <v>112</v>
      </c>
      <c r="J148" s="18">
        <v>2220949</v>
      </c>
      <c r="K148" s="19">
        <v>2125972</v>
      </c>
      <c r="L148" s="19">
        <v>2125972</v>
      </c>
      <c r="M148" s="19">
        <v>0</v>
      </c>
      <c r="N148" s="19">
        <v>0</v>
      </c>
      <c r="O148" s="19">
        <v>0</v>
      </c>
      <c r="P148" s="19">
        <v>1151700</v>
      </c>
      <c r="Q148" s="19">
        <v>1151700</v>
      </c>
      <c r="R148" s="19">
        <v>974271.3</v>
      </c>
      <c r="S148" s="19">
        <v>974272</v>
      </c>
      <c r="T148" s="19">
        <v>0</v>
      </c>
      <c r="U148" s="19">
        <v>974272</v>
      </c>
      <c r="V148" s="20">
        <f t="shared" si="20"/>
        <v>0.54172867751786002</v>
      </c>
      <c r="W148" s="20">
        <f t="shared" si="21"/>
        <v>0</v>
      </c>
      <c r="X148" s="21">
        <f t="shared" si="22"/>
        <v>0.54172867751786002</v>
      </c>
    </row>
    <row r="149" spans="1:24" ht="30" outlineLevel="4" x14ac:dyDescent="0.25">
      <c r="A149" s="15" t="s">
        <v>221</v>
      </c>
      <c r="B149" s="16" t="s">
        <v>33</v>
      </c>
      <c r="C149" s="16" t="s">
        <v>106</v>
      </c>
      <c r="D149" s="16" t="s">
        <v>255</v>
      </c>
      <c r="E149" s="16"/>
      <c r="F149" s="16" t="s">
        <v>36</v>
      </c>
      <c r="G149" s="16">
        <v>1120</v>
      </c>
      <c r="H149" s="16">
        <v>3480</v>
      </c>
      <c r="I149" s="17" t="s">
        <v>256</v>
      </c>
      <c r="J149" s="18">
        <v>470000</v>
      </c>
      <c r="K149" s="19">
        <v>470000</v>
      </c>
      <c r="L149" s="19">
        <v>470000</v>
      </c>
      <c r="M149" s="19">
        <v>0</v>
      </c>
      <c r="N149" s="19">
        <v>0</v>
      </c>
      <c r="O149" s="19">
        <v>0</v>
      </c>
      <c r="P149" s="19">
        <v>56975</v>
      </c>
      <c r="Q149" s="19">
        <v>56975</v>
      </c>
      <c r="R149" s="19">
        <v>413025</v>
      </c>
      <c r="S149" s="19">
        <v>413025</v>
      </c>
      <c r="T149" s="19">
        <v>0</v>
      </c>
      <c r="U149" s="19">
        <v>413025</v>
      </c>
      <c r="V149" s="20">
        <f t="shared" si="20"/>
        <v>0.12122340425531915</v>
      </c>
      <c r="W149" s="20">
        <f t="shared" si="21"/>
        <v>0</v>
      </c>
      <c r="X149" s="21">
        <f t="shared" si="22"/>
        <v>0.12122340425531915</v>
      </c>
    </row>
    <row r="150" spans="1:24" outlineLevel="4" x14ac:dyDescent="0.25">
      <c r="A150" s="15" t="s">
        <v>221</v>
      </c>
      <c r="B150" s="16" t="s">
        <v>33</v>
      </c>
      <c r="C150" s="16" t="s">
        <v>106</v>
      </c>
      <c r="D150" s="16" t="s">
        <v>113</v>
      </c>
      <c r="E150" s="16"/>
      <c r="F150" s="16" t="s">
        <v>36</v>
      </c>
      <c r="G150" s="16">
        <v>1120</v>
      </c>
      <c r="H150" s="16">
        <v>3480</v>
      </c>
      <c r="I150" s="17" t="s">
        <v>114</v>
      </c>
      <c r="J150" s="18">
        <v>850000</v>
      </c>
      <c r="K150" s="19">
        <v>400000</v>
      </c>
      <c r="L150" s="19">
        <v>400000</v>
      </c>
      <c r="M150" s="19">
        <v>0</v>
      </c>
      <c r="N150" s="19">
        <v>0</v>
      </c>
      <c r="O150" s="19">
        <v>0</v>
      </c>
      <c r="P150" s="19">
        <v>0</v>
      </c>
      <c r="Q150" s="19">
        <v>0</v>
      </c>
      <c r="R150" s="19">
        <v>400000</v>
      </c>
      <c r="S150" s="19">
        <v>400000</v>
      </c>
      <c r="T150" s="19">
        <v>0</v>
      </c>
      <c r="U150" s="19">
        <v>400000</v>
      </c>
      <c r="V150" s="20">
        <f t="shared" si="20"/>
        <v>0</v>
      </c>
      <c r="W150" s="20">
        <f t="shared" si="21"/>
        <v>0</v>
      </c>
      <c r="X150" s="21">
        <f t="shared" si="22"/>
        <v>0</v>
      </c>
    </row>
    <row r="151" spans="1:24" outlineLevel="4" x14ac:dyDescent="0.25">
      <c r="A151" s="15" t="s">
        <v>221</v>
      </c>
      <c r="B151" s="16" t="s">
        <v>33</v>
      </c>
      <c r="C151" s="16" t="s">
        <v>106</v>
      </c>
      <c r="D151" s="16" t="s">
        <v>115</v>
      </c>
      <c r="E151" s="16"/>
      <c r="F151" s="16" t="s">
        <v>36</v>
      </c>
      <c r="G151" s="16">
        <v>1120</v>
      </c>
      <c r="H151" s="16">
        <v>3480</v>
      </c>
      <c r="I151" s="17" t="s">
        <v>116</v>
      </c>
      <c r="J151" s="18">
        <v>1645960</v>
      </c>
      <c r="K151" s="19">
        <v>1547210</v>
      </c>
      <c r="L151" s="19">
        <v>1547210</v>
      </c>
      <c r="M151" s="19">
        <v>0</v>
      </c>
      <c r="N151" s="19">
        <v>0</v>
      </c>
      <c r="O151" s="19">
        <v>0</v>
      </c>
      <c r="P151" s="19">
        <v>204815</v>
      </c>
      <c r="Q151" s="19">
        <v>204815</v>
      </c>
      <c r="R151" s="19">
        <v>1342395</v>
      </c>
      <c r="S151" s="19">
        <v>1342395</v>
      </c>
      <c r="T151" s="19">
        <v>0</v>
      </c>
      <c r="U151" s="19">
        <v>1342395</v>
      </c>
      <c r="V151" s="20">
        <f t="shared" si="20"/>
        <v>0.13237698825628066</v>
      </c>
      <c r="W151" s="20">
        <f t="shared" si="21"/>
        <v>0</v>
      </c>
      <c r="X151" s="21">
        <f t="shared" si="22"/>
        <v>0.13237698825628066</v>
      </c>
    </row>
    <row r="152" spans="1:24" ht="30" outlineLevel="4" x14ac:dyDescent="0.25">
      <c r="A152" s="15" t="s">
        <v>221</v>
      </c>
      <c r="B152" s="16" t="s">
        <v>33</v>
      </c>
      <c r="C152" s="16" t="s">
        <v>106</v>
      </c>
      <c r="D152" s="16" t="s">
        <v>257</v>
      </c>
      <c r="E152" s="16"/>
      <c r="F152" s="16" t="s">
        <v>36</v>
      </c>
      <c r="G152" s="16">
        <v>1120</v>
      </c>
      <c r="H152" s="16">
        <v>3480</v>
      </c>
      <c r="I152" s="17" t="s">
        <v>258</v>
      </c>
      <c r="J152" s="18">
        <v>1036280</v>
      </c>
      <c r="K152" s="19">
        <v>1036280</v>
      </c>
      <c r="L152" s="19">
        <v>1036280</v>
      </c>
      <c r="M152" s="19">
        <v>0</v>
      </c>
      <c r="N152" s="19">
        <v>0</v>
      </c>
      <c r="O152" s="19">
        <v>0</v>
      </c>
      <c r="P152" s="19">
        <v>47974</v>
      </c>
      <c r="Q152" s="19">
        <v>47974</v>
      </c>
      <c r="R152" s="19">
        <v>988306</v>
      </c>
      <c r="S152" s="19">
        <v>988306</v>
      </c>
      <c r="T152" s="19">
        <v>0</v>
      </c>
      <c r="U152" s="19">
        <v>988306</v>
      </c>
      <c r="V152" s="20">
        <f t="shared" si="20"/>
        <v>4.6294437796734471E-2</v>
      </c>
      <c r="W152" s="20">
        <f t="shared" si="21"/>
        <v>0</v>
      </c>
      <c r="X152" s="21">
        <f t="shared" si="22"/>
        <v>4.6294437796734471E-2</v>
      </c>
    </row>
    <row r="153" spans="1:24" outlineLevel="4" x14ac:dyDescent="0.25">
      <c r="A153" s="15" t="s">
        <v>221</v>
      </c>
      <c r="B153" s="16" t="s">
        <v>33</v>
      </c>
      <c r="C153" s="16" t="s">
        <v>106</v>
      </c>
      <c r="D153" s="16" t="s">
        <v>259</v>
      </c>
      <c r="E153" s="16"/>
      <c r="F153" s="16" t="s">
        <v>36</v>
      </c>
      <c r="G153" s="16">
        <v>1120</v>
      </c>
      <c r="H153" s="16">
        <v>3480</v>
      </c>
      <c r="I153" s="17" t="s">
        <v>260</v>
      </c>
      <c r="J153" s="18">
        <v>1028600</v>
      </c>
      <c r="K153" s="19">
        <v>1028600</v>
      </c>
      <c r="L153" s="19">
        <v>1028600</v>
      </c>
      <c r="M153" s="19">
        <v>0</v>
      </c>
      <c r="N153" s="19">
        <v>0</v>
      </c>
      <c r="O153" s="19">
        <v>0</v>
      </c>
      <c r="P153" s="19">
        <v>13200</v>
      </c>
      <c r="Q153" s="19">
        <v>13200</v>
      </c>
      <c r="R153" s="19">
        <v>1015400</v>
      </c>
      <c r="S153" s="19">
        <v>1015400</v>
      </c>
      <c r="T153" s="19">
        <v>0</v>
      </c>
      <c r="U153" s="19">
        <v>1015400</v>
      </c>
      <c r="V153" s="20">
        <f t="shared" si="20"/>
        <v>1.283297686175384E-2</v>
      </c>
      <c r="W153" s="20">
        <f t="shared" si="21"/>
        <v>0</v>
      </c>
      <c r="X153" s="21">
        <f t="shared" si="22"/>
        <v>1.283297686175384E-2</v>
      </c>
    </row>
    <row r="154" spans="1:24" ht="30" outlineLevel="4" x14ac:dyDescent="0.25">
      <c r="A154" s="15" t="s">
        <v>221</v>
      </c>
      <c r="B154" s="16" t="s">
        <v>33</v>
      </c>
      <c r="C154" s="16" t="s">
        <v>106</v>
      </c>
      <c r="D154" s="16" t="s">
        <v>117</v>
      </c>
      <c r="E154" s="16"/>
      <c r="F154" s="16" t="s">
        <v>36</v>
      </c>
      <c r="G154" s="16">
        <v>1120</v>
      </c>
      <c r="H154" s="16">
        <v>3480</v>
      </c>
      <c r="I154" s="17" t="s">
        <v>118</v>
      </c>
      <c r="J154" s="18">
        <v>8400268</v>
      </c>
      <c r="K154" s="19">
        <v>8313369</v>
      </c>
      <c r="L154" s="19">
        <v>8313369</v>
      </c>
      <c r="M154" s="19">
        <v>0</v>
      </c>
      <c r="N154" s="19">
        <v>0</v>
      </c>
      <c r="O154" s="19">
        <v>0</v>
      </c>
      <c r="P154" s="19">
        <v>3641741.77</v>
      </c>
      <c r="Q154" s="19">
        <v>3641741.77</v>
      </c>
      <c r="R154" s="19">
        <v>4671626.41</v>
      </c>
      <c r="S154" s="19">
        <v>4671627.2300000004</v>
      </c>
      <c r="T154" s="19">
        <v>3740</v>
      </c>
      <c r="U154" s="19">
        <v>4667887.2300000004</v>
      </c>
      <c r="V154" s="20">
        <f t="shared" si="20"/>
        <v>0.43805847785657054</v>
      </c>
      <c r="W154" s="20">
        <f t="shared" si="21"/>
        <v>0</v>
      </c>
      <c r="X154" s="21">
        <f t="shared" si="22"/>
        <v>0.43805847785657054</v>
      </c>
    </row>
    <row r="155" spans="1:24" outlineLevel="4" x14ac:dyDescent="0.25">
      <c r="A155" s="15" t="s">
        <v>221</v>
      </c>
      <c r="B155" s="16" t="s">
        <v>33</v>
      </c>
      <c r="C155" s="16" t="s">
        <v>106</v>
      </c>
      <c r="D155" s="16" t="s">
        <v>261</v>
      </c>
      <c r="E155" s="16"/>
      <c r="F155" s="16" t="s">
        <v>36</v>
      </c>
      <c r="G155" s="16">
        <v>1120</v>
      </c>
      <c r="H155" s="16">
        <v>3480</v>
      </c>
      <c r="I155" s="17" t="s">
        <v>262</v>
      </c>
      <c r="J155" s="18">
        <v>1000000</v>
      </c>
      <c r="K155" s="19">
        <v>1000000</v>
      </c>
      <c r="L155" s="19">
        <v>1000000</v>
      </c>
      <c r="M155" s="19">
        <v>0</v>
      </c>
      <c r="N155" s="19">
        <v>0</v>
      </c>
      <c r="O155" s="19">
        <v>0</v>
      </c>
      <c r="P155" s="19">
        <v>0</v>
      </c>
      <c r="Q155" s="19">
        <v>0</v>
      </c>
      <c r="R155" s="19">
        <v>1000000</v>
      </c>
      <c r="S155" s="19">
        <v>1000000</v>
      </c>
      <c r="T155" s="19">
        <v>0</v>
      </c>
      <c r="U155" s="19">
        <v>1000000</v>
      </c>
      <c r="V155" s="20">
        <f t="shared" si="20"/>
        <v>0</v>
      </c>
      <c r="W155" s="20">
        <f t="shared" si="21"/>
        <v>0</v>
      </c>
      <c r="X155" s="21">
        <f t="shared" si="22"/>
        <v>0</v>
      </c>
    </row>
    <row r="156" spans="1:24" outlineLevel="4" x14ac:dyDescent="0.25">
      <c r="A156" s="15" t="s">
        <v>221</v>
      </c>
      <c r="B156" s="16" t="s">
        <v>33</v>
      </c>
      <c r="C156" s="16" t="s">
        <v>106</v>
      </c>
      <c r="D156" s="16" t="s">
        <v>119</v>
      </c>
      <c r="E156" s="16"/>
      <c r="F156" s="16" t="s">
        <v>36</v>
      </c>
      <c r="G156" s="16">
        <v>1120</v>
      </c>
      <c r="H156" s="16">
        <v>3480</v>
      </c>
      <c r="I156" s="17" t="s">
        <v>120</v>
      </c>
      <c r="J156" s="18">
        <v>1180250</v>
      </c>
      <c r="K156" s="19">
        <v>1296310</v>
      </c>
      <c r="L156" s="19">
        <v>1296310</v>
      </c>
      <c r="M156" s="19">
        <v>0</v>
      </c>
      <c r="N156" s="19">
        <v>0</v>
      </c>
      <c r="O156" s="19">
        <v>0</v>
      </c>
      <c r="P156" s="19">
        <v>609938.6</v>
      </c>
      <c r="Q156" s="19">
        <v>609938.6</v>
      </c>
      <c r="R156" s="19">
        <v>686371.4</v>
      </c>
      <c r="S156" s="19">
        <v>686371.4</v>
      </c>
      <c r="T156" s="19">
        <v>15000</v>
      </c>
      <c r="U156" s="19">
        <v>671371.4</v>
      </c>
      <c r="V156" s="20">
        <f t="shared" si="20"/>
        <v>0.47051908879820409</v>
      </c>
      <c r="W156" s="20">
        <f t="shared" si="21"/>
        <v>0</v>
      </c>
      <c r="X156" s="21">
        <f t="shared" si="22"/>
        <v>0.47051908879820409</v>
      </c>
    </row>
    <row r="157" spans="1:24" ht="45" outlineLevel="4" x14ac:dyDescent="0.25">
      <c r="A157" s="15" t="s">
        <v>221</v>
      </c>
      <c r="B157" s="16" t="s">
        <v>33</v>
      </c>
      <c r="C157" s="16" t="s">
        <v>106</v>
      </c>
      <c r="D157" s="16" t="s">
        <v>263</v>
      </c>
      <c r="E157" s="16"/>
      <c r="F157" s="16" t="s">
        <v>36</v>
      </c>
      <c r="G157" s="16">
        <v>1120</v>
      </c>
      <c r="H157" s="16">
        <v>3480</v>
      </c>
      <c r="I157" s="17" t="s">
        <v>264</v>
      </c>
      <c r="J157" s="18">
        <v>1189252</v>
      </c>
      <c r="K157" s="19">
        <v>1185002</v>
      </c>
      <c r="L157" s="19">
        <v>1185002</v>
      </c>
      <c r="M157" s="19">
        <v>0</v>
      </c>
      <c r="N157" s="19">
        <v>0</v>
      </c>
      <c r="O157" s="19">
        <v>0</v>
      </c>
      <c r="P157" s="19">
        <v>19950</v>
      </c>
      <c r="Q157" s="19">
        <v>19950</v>
      </c>
      <c r="R157" s="19">
        <v>1165052</v>
      </c>
      <c r="S157" s="19">
        <v>1165052</v>
      </c>
      <c r="T157" s="19">
        <v>0</v>
      </c>
      <c r="U157" s="19">
        <v>1165052</v>
      </c>
      <c r="V157" s="20">
        <f t="shared" si="20"/>
        <v>1.6835414623772787E-2</v>
      </c>
      <c r="W157" s="20">
        <f t="shared" si="21"/>
        <v>0</v>
      </c>
      <c r="X157" s="21">
        <f t="shared" si="22"/>
        <v>1.6835414623772787E-2</v>
      </c>
    </row>
    <row r="158" spans="1:24" outlineLevel="4" x14ac:dyDescent="0.25">
      <c r="A158" s="15" t="s">
        <v>221</v>
      </c>
      <c r="B158" s="16" t="s">
        <v>33</v>
      </c>
      <c r="C158" s="16" t="s">
        <v>106</v>
      </c>
      <c r="D158" s="16" t="s">
        <v>121</v>
      </c>
      <c r="E158" s="16"/>
      <c r="F158" s="16" t="s">
        <v>36</v>
      </c>
      <c r="G158" s="16">
        <v>1120</v>
      </c>
      <c r="H158" s="16">
        <v>3480</v>
      </c>
      <c r="I158" s="17" t="s">
        <v>122</v>
      </c>
      <c r="J158" s="18">
        <v>3393785</v>
      </c>
      <c r="K158" s="19">
        <v>911379</v>
      </c>
      <c r="L158" s="19">
        <v>911379</v>
      </c>
      <c r="M158" s="19">
        <v>0</v>
      </c>
      <c r="N158" s="19">
        <v>0</v>
      </c>
      <c r="O158" s="19">
        <v>0</v>
      </c>
      <c r="P158" s="19">
        <v>204788.3</v>
      </c>
      <c r="Q158" s="19">
        <v>204788.3</v>
      </c>
      <c r="R158" s="19">
        <v>706590.7</v>
      </c>
      <c r="S158" s="19">
        <v>706590.7</v>
      </c>
      <c r="T158" s="19">
        <v>0</v>
      </c>
      <c r="U158" s="19">
        <v>706590.7</v>
      </c>
      <c r="V158" s="20">
        <f t="shared" si="20"/>
        <v>0.22470157859682963</v>
      </c>
      <c r="W158" s="20">
        <f t="shared" si="21"/>
        <v>0</v>
      </c>
      <c r="X158" s="21">
        <f t="shared" si="22"/>
        <v>0.22470157859682963</v>
      </c>
    </row>
    <row r="159" spans="1:24" outlineLevel="4" x14ac:dyDescent="0.25">
      <c r="A159" s="15" t="s">
        <v>221</v>
      </c>
      <c r="B159" s="16" t="s">
        <v>33</v>
      </c>
      <c r="C159" s="16" t="s">
        <v>106</v>
      </c>
      <c r="D159" s="16" t="s">
        <v>123</v>
      </c>
      <c r="E159" s="16"/>
      <c r="F159" s="16" t="s">
        <v>36</v>
      </c>
      <c r="G159" s="16">
        <v>1120</v>
      </c>
      <c r="H159" s="16">
        <v>3480</v>
      </c>
      <c r="I159" s="17" t="s">
        <v>124</v>
      </c>
      <c r="J159" s="18">
        <v>72008084</v>
      </c>
      <c r="K159" s="19">
        <v>23618985</v>
      </c>
      <c r="L159" s="19">
        <v>23618985</v>
      </c>
      <c r="M159" s="19">
        <v>0</v>
      </c>
      <c r="N159" s="19">
        <v>649353.41</v>
      </c>
      <c r="O159" s="19">
        <v>0</v>
      </c>
      <c r="P159" s="19">
        <v>17870671.07</v>
      </c>
      <c r="Q159" s="19">
        <v>17870671.07</v>
      </c>
      <c r="R159" s="19">
        <v>5098960.5199999996</v>
      </c>
      <c r="S159" s="19">
        <v>5098960.5199999996</v>
      </c>
      <c r="T159" s="19">
        <v>0</v>
      </c>
      <c r="U159" s="19">
        <v>5098960.5199999996</v>
      </c>
      <c r="V159" s="20">
        <f t="shared" si="20"/>
        <v>0.75662316014003139</v>
      </c>
      <c r="W159" s="20">
        <f t="shared" si="21"/>
        <v>2.7492858393364492E-2</v>
      </c>
      <c r="X159" s="21">
        <f t="shared" si="22"/>
        <v>0.78411601853339585</v>
      </c>
    </row>
    <row r="160" spans="1:24" ht="30" outlineLevel="4" x14ac:dyDescent="0.25">
      <c r="A160" s="15" t="s">
        <v>221</v>
      </c>
      <c r="B160" s="16" t="s">
        <v>33</v>
      </c>
      <c r="C160" s="16" t="s">
        <v>106</v>
      </c>
      <c r="D160" s="16" t="s">
        <v>125</v>
      </c>
      <c r="E160" s="16"/>
      <c r="F160" s="16" t="s">
        <v>36</v>
      </c>
      <c r="G160" s="16">
        <v>1120</v>
      </c>
      <c r="H160" s="16">
        <v>3480</v>
      </c>
      <c r="I160" s="17" t="s">
        <v>126</v>
      </c>
      <c r="J160" s="18">
        <v>18596080</v>
      </c>
      <c r="K160" s="19">
        <v>8694769</v>
      </c>
      <c r="L160" s="19">
        <v>8694769</v>
      </c>
      <c r="M160" s="19">
        <v>0</v>
      </c>
      <c r="N160" s="19">
        <v>12271.56</v>
      </c>
      <c r="O160" s="19">
        <v>0</v>
      </c>
      <c r="P160" s="19">
        <v>5673488.79</v>
      </c>
      <c r="Q160" s="19">
        <v>275653.77</v>
      </c>
      <c r="R160" s="19">
        <v>3009008.65</v>
      </c>
      <c r="S160" s="19">
        <v>3009008.65</v>
      </c>
      <c r="T160" s="19">
        <v>0</v>
      </c>
      <c r="U160" s="19">
        <v>3009008.6499999994</v>
      </c>
      <c r="V160" s="20">
        <f t="shared" si="20"/>
        <v>0.65251748378824093</v>
      </c>
      <c r="W160" s="20">
        <f t="shared" si="21"/>
        <v>1.4113727460729549E-3</v>
      </c>
      <c r="X160" s="21">
        <f t="shared" si="22"/>
        <v>0.65392885653431387</v>
      </c>
    </row>
    <row r="161" spans="1:24" ht="30" outlineLevel="4" x14ac:dyDescent="0.25">
      <c r="A161" s="15" t="s">
        <v>221</v>
      </c>
      <c r="B161" s="16" t="s">
        <v>33</v>
      </c>
      <c r="C161" s="16" t="s">
        <v>106</v>
      </c>
      <c r="D161" s="16" t="s">
        <v>127</v>
      </c>
      <c r="E161" s="16"/>
      <c r="F161" s="16" t="s">
        <v>36</v>
      </c>
      <c r="G161" s="16">
        <v>1120</v>
      </c>
      <c r="H161" s="16">
        <v>3480</v>
      </c>
      <c r="I161" s="17" t="s">
        <v>128</v>
      </c>
      <c r="J161" s="18">
        <v>1564698</v>
      </c>
      <c r="K161" s="19">
        <v>1564698</v>
      </c>
      <c r="L161" s="19">
        <v>1564698</v>
      </c>
      <c r="M161" s="19">
        <v>0</v>
      </c>
      <c r="N161" s="19">
        <v>0</v>
      </c>
      <c r="O161" s="19">
        <v>0</v>
      </c>
      <c r="P161" s="19">
        <v>623669.21</v>
      </c>
      <c r="Q161" s="19">
        <v>623669.21</v>
      </c>
      <c r="R161" s="19">
        <v>941028.66</v>
      </c>
      <c r="S161" s="19">
        <v>941028.79</v>
      </c>
      <c r="T161" s="19">
        <v>0</v>
      </c>
      <c r="U161" s="19">
        <v>941028.79</v>
      </c>
      <c r="V161" s="20">
        <f t="shared" si="20"/>
        <v>0.39858759326080812</v>
      </c>
      <c r="W161" s="20">
        <f t="shared" si="21"/>
        <v>0</v>
      </c>
      <c r="X161" s="21">
        <f t="shared" si="22"/>
        <v>0.39858759326080812</v>
      </c>
    </row>
    <row r="162" spans="1:24" ht="30" outlineLevel="4" x14ac:dyDescent="0.25">
      <c r="A162" s="15" t="s">
        <v>221</v>
      </c>
      <c r="B162" s="16" t="s">
        <v>33</v>
      </c>
      <c r="C162" s="16" t="s">
        <v>106</v>
      </c>
      <c r="D162" s="16" t="s">
        <v>129</v>
      </c>
      <c r="E162" s="16"/>
      <c r="F162" s="16" t="s">
        <v>36</v>
      </c>
      <c r="G162" s="16">
        <v>1120</v>
      </c>
      <c r="H162" s="16">
        <v>3480</v>
      </c>
      <c r="I162" s="17" t="s">
        <v>130</v>
      </c>
      <c r="J162" s="18">
        <v>31299666</v>
      </c>
      <c r="K162" s="19">
        <v>13020687</v>
      </c>
      <c r="L162" s="19">
        <v>13020687</v>
      </c>
      <c r="M162" s="19">
        <v>0</v>
      </c>
      <c r="N162" s="19">
        <v>148826.29</v>
      </c>
      <c r="O162" s="19">
        <v>0</v>
      </c>
      <c r="P162" s="19">
        <v>6790489.4000000004</v>
      </c>
      <c r="Q162" s="19">
        <v>6790489.4000000004</v>
      </c>
      <c r="R162" s="19">
        <v>6081371.3099999996</v>
      </c>
      <c r="S162" s="19">
        <v>6081371.3099999996</v>
      </c>
      <c r="T162" s="19">
        <v>0</v>
      </c>
      <c r="U162" s="19">
        <v>6081371.3100000005</v>
      </c>
      <c r="V162" s="20">
        <f t="shared" si="20"/>
        <v>0.52151544691919871</v>
      </c>
      <c r="W162" s="20">
        <f t="shared" si="21"/>
        <v>1.1429987526771821E-2</v>
      </c>
      <c r="X162" s="21">
        <f t="shared" si="22"/>
        <v>0.53294543444597053</v>
      </c>
    </row>
    <row r="163" spans="1:24" outlineLevel="4" x14ac:dyDescent="0.25">
      <c r="A163" s="15" t="s">
        <v>221</v>
      </c>
      <c r="B163" s="16" t="s">
        <v>33</v>
      </c>
      <c r="C163" s="16" t="s">
        <v>106</v>
      </c>
      <c r="D163" s="16" t="s">
        <v>131</v>
      </c>
      <c r="E163" s="16"/>
      <c r="F163" s="16" t="s">
        <v>36</v>
      </c>
      <c r="G163" s="16">
        <v>1120</v>
      </c>
      <c r="H163" s="16">
        <v>3480</v>
      </c>
      <c r="I163" s="17" t="s">
        <v>132</v>
      </c>
      <c r="J163" s="18">
        <v>3056500</v>
      </c>
      <c r="K163" s="19">
        <v>4250250</v>
      </c>
      <c r="L163" s="19">
        <v>4250250</v>
      </c>
      <c r="M163" s="19">
        <v>0</v>
      </c>
      <c r="N163" s="19">
        <v>0</v>
      </c>
      <c r="O163" s="19">
        <v>0</v>
      </c>
      <c r="P163" s="19">
        <v>0</v>
      </c>
      <c r="Q163" s="19">
        <v>0</v>
      </c>
      <c r="R163" s="19">
        <v>4250250</v>
      </c>
      <c r="S163" s="19">
        <v>4250250</v>
      </c>
      <c r="T163" s="19">
        <v>0</v>
      </c>
      <c r="U163" s="19">
        <v>4250250</v>
      </c>
      <c r="V163" s="20">
        <f t="shared" si="20"/>
        <v>0</v>
      </c>
      <c r="W163" s="20">
        <f t="shared" si="21"/>
        <v>0</v>
      </c>
      <c r="X163" s="21">
        <f t="shared" si="22"/>
        <v>0</v>
      </c>
    </row>
    <row r="164" spans="1:24" outlineLevel="4" x14ac:dyDescent="0.25">
      <c r="A164" s="15" t="s">
        <v>221</v>
      </c>
      <c r="B164" s="16" t="s">
        <v>33</v>
      </c>
      <c r="C164" s="16" t="s">
        <v>106</v>
      </c>
      <c r="D164" s="16" t="s">
        <v>133</v>
      </c>
      <c r="E164" s="16"/>
      <c r="F164" s="16" t="s">
        <v>36</v>
      </c>
      <c r="G164" s="16">
        <v>1120</v>
      </c>
      <c r="H164" s="16">
        <v>3480</v>
      </c>
      <c r="I164" s="17" t="s">
        <v>134</v>
      </c>
      <c r="J164" s="18">
        <v>64739321</v>
      </c>
      <c r="K164" s="19">
        <v>71939321</v>
      </c>
      <c r="L164" s="19">
        <v>71939321</v>
      </c>
      <c r="M164" s="19">
        <v>0</v>
      </c>
      <c r="N164" s="19">
        <v>7117160.3899999997</v>
      </c>
      <c r="O164" s="19">
        <v>0</v>
      </c>
      <c r="P164" s="19">
        <v>37991032.590000004</v>
      </c>
      <c r="Q164" s="19">
        <v>36105808.270000003</v>
      </c>
      <c r="R164" s="19">
        <v>26831128.02</v>
      </c>
      <c r="S164" s="19">
        <v>26831128.02</v>
      </c>
      <c r="T164" s="19">
        <v>0</v>
      </c>
      <c r="U164" s="19">
        <v>26831128.019999996</v>
      </c>
      <c r="V164" s="20">
        <f t="shared" si="20"/>
        <v>0.52809829258744334</v>
      </c>
      <c r="W164" s="20">
        <f t="shared" si="21"/>
        <v>9.893282687502708E-2</v>
      </c>
      <c r="X164" s="21">
        <f t="shared" si="22"/>
        <v>0.62703111946247048</v>
      </c>
    </row>
    <row r="165" spans="1:24" ht="30" outlineLevel="4" x14ac:dyDescent="0.25">
      <c r="A165" s="15" t="s">
        <v>221</v>
      </c>
      <c r="B165" s="16" t="s">
        <v>33</v>
      </c>
      <c r="C165" s="16" t="s">
        <v>106</v>
      </c>
      <c r="D165" s="16" t="s">
        <v>135</v>
      </c>
      <c r="E165" s="16"/>
      <c r="F165" s="16" t="s">
        <v>36</v>
      </c>
      <c r="G165" s="16">
        <v>1120</v>
      </c>
      <c r="H165" s="16">
        <v>3480</v>
      </c>
      <c r="I165" s="17" t="s">
        <v>136</v>
      </c>
      <c r="J165" s="18">
        <v>2467574</v>
      </c>
      <c r="K165" s="19">
        <v>307037</v>
      </c>
      <c r="L165" s="19">
        <v>307037</v>
      </c>
      <c r="M165" s="19">
        <v>0</v>
      </c>
      <c r="N165" s="19">
        <v>0</v>
      </c>
      <c r="O165" s="19">
        <v>0</v>
      </c>
      <c r="P165" s="19">
        <v>55935</v>
      </c>
      <c r="Q165" s="19">
        <v>55935</v>
      </c>
      <c r="R165" s="19">
        <v>251102</v>
      </c>
      <c r="S165" s="19">
        <v>251102</v>
      </c>
      <c r="T165" s="19">
        <v>0</v>
      </c>
      <c r="U165" s="19">
        <v>251102</v>
      </c>
      <c r="V165" s="20">
        <f t="shared" si="20"/>
        <v>0.18217674091396152</v>
      </c>
      <c r="W165" s="20">
        <f t="shared" si="21"/>
        <v>0</v>
      </c>
      <c r="X165" s="21">
        <f t="shared" si="22"/>
        <v>0.18217674091396152</v>
      </c>
    </row>
    <row r="166" spans="1:24" ht="30" outlineLevel="4" x14ac:dyDescent="0.25">
      <c r="A166" s="15" t="s">
        <v>221</v>
      </c>
      <c r="B166" s="16" t="s">
        <v>33</v>
      </c>
      <c r="C166" s="16" t="s">
        <v>106</v>
      </c>
      <c r="D166" s="16" t="s">
        <v>137</v>
      </c>
      <c r="E166" s="16"/>
      <c r="F166" s="16" t="s">
        <v>36</v>
      </c>
      <c r="G166" s="16">
        <v>1120</v>
      </c>
      <c r="H166" s="16">
        <v>3480</v>
      </c>
      <c r="I166" s="17" t="s">
        <v>138</v>
      </c>
      <c r="J166" s="18">
        <v>68790</v>
      </c>
      <c r="K166" s="19">
        <v>52362</v>
      </c>
      <c r="L166" s="19">
        <v>52362</v>
      </c>
      <c r="M166" s="19">
        <v>0</v>
      </c>
      <c r="N166" s="19">
        <v>0</v>
      </c>
      <c r="O166" s="19">
        <v>0</v>
      </c>
      <c r="P166" s="19">
        <v>46885</v>
      </c>
      <c r="Q166" s="19">
        <v>46885</v>
      </c>
      <c r="R166" s="19">
        <v>5477</v>
      </c>
      <c r="S166" s="19">
        <v>5477</v>
      </c>
      <c r="T166" s="19">
        <v>0</v>
      </c>
      <c r="U166" s="19">
        <v>5477</v>
      </c>
      <c r="V166" s="20">
        <f t="shared" si="20"/>
        <v>0.89540124517780073</v>
      </c>
      <c r="W166" s="20">
        <f t="shared" si="21"/>
        <v>0</v>
      </c>
      <c r="X166" s="21">
        <f t="shared" si="22"/>
        <v>0.89540124517780073</v>
      </c>
    </row>
    <row r="167" spans="1:24" ht="30" outlineLevel="4" x14ac:dyDescent="0.25">
      <c r="A167" s="15" t="s">
        <v>221</v>
      </c>
      <c r="B167" s="16" t="s">
        <v>33</v>
      </c>
      <c r="C167" s="16" t="s">
        <v>106</v>
      </c>
      <c r="D167" s="16" t="s">
        <v>139</v>
      </c>
      <c r="E167" s="16"/>
      <c r="F167" s="16" t="s">
        <v>36</v>
      </c>
      <c r="G167" s="16">
        <v>1120</v>
      </c>
      <c r="H167" s="16">
        <v>3480</v>
      </c>
      <c r="I167" s="17" t="s">
        <v>140</v>
      </c>
      <c r="J167" s="18">
        <v>529092</v>
      </c>
      <c r="K167" s="19">
        <v>1593773</v>
      </c>
      <c r="L167" s="19">
        <v>1593773</v>
      </c>
      <c r="M167" s="19">
        <v>0</v>
      </c>
      <c r="N167" s="19">
        <v>10283</v>
      </c>
      <c r="O167" s="19">
        <v>0</v>
      </c>
      <c r="P167" s="19">
        <v>111601.44</v>
      </c>
      <c r="Q167" s="19">
        <v>111601.44</v>
      </c>
      <c r="R167" s="19">
        <v>1471888.56</v>
      </c>
      <c r="S167" s="19">
        <v>1471888.56</v>
      </c>
      <c r="T167" s="19">
        <v>0</v>
      </c>
      <c r="U167" s="19">
        <v>1471888.56</v>
      </c>
      <c r="V167" s="20">
        <f t="shared" si="20"/>
        <v>7.0023422407080552E-2</v>
      </c>
      <c r="W167" s="20">
        <f t="shared" si="21"/>
        <v>6.4519853203687102E-3</v>
      </c>
      <c r="X167" s="21">
        <f t="shared" si="22"/>
        <v>7.6475407727449263E-2</v>
      </c>
    </row>
    <row r="168" spans="1:24" outlineLevel="3" x14ac:dyDescent="0.25">
      <c r="A168" s="22"/>
      <c r="B168" s="23"/>
      <c r="C168" s="23" t="s">
        <v>141</v>
      </c>
      <c r="D168" s="23"/>
      <c r="E168" s="23"/>
      <c r="F168" s="23"/>
      <c r="G168" s="23"/>
      <c r="H168" s="23"/>
      <c r="I168" s="24"/>
      <c r="J168" s="25">
        <f t="shared" ref="J168:U168" si="24">SUBTOTAL(9,J147:J167)</f>
        <v>581798699</v>
      </c>
      <c r="K168" s="26">
        <f t="shared" si="24"/>
        <v>366882779</v>
      </c>
      <c r="L168" s="26">
        <f t="shared" si="24"/>
        <v>366882779</v>
      </c>
      <c r="M168" s="26">
        <f t="shared" si="24"/>
        <v>0</v>
      </c>
      <c r="N168" s="26">
        <f t="shared" si="24"/>
        <v>7937894.6499999994</v>
      </c>
      <c r="O168" s="26">
        <f t="shared" si="24"/>
        <v>0</v>
      </c>
      <c r="P168" s="26">
        <f t="shared" si="24"/>
        <v>189552425.84</v>
      </c>
      <c r="Q168" s="26">
        <f t="shared" si="24"/>
        <v>182269366.50000003</v>
      </c>
      <c r="R168" s="26">
        <f t="shared" si="24"/>
        <v>169392456.86000001</v>
      </c>
      <c r="S168" s="26">
        <f t="shared" si="24"/>
        <v>169392458.51000002</v>
      </c>
      <c r="T168" s="26">
        <f t="shared" si="24"/>
        <v>18740</v>
      </c>
      <c r="U168" s="26">
        <f t="shared" si="24"/>
        <v>169373718.50999999</v>
      </c>
      <c r="V168" s="27">
        <f t="shared" si="20"/>
        <v>0.51665664536410416</v>
      </c>
      <c r="W168" s="27">
        <f t="shared" si="21"/>
        <v>2.1636051361244184E-2</v>
      </c>
      <c r="X168" s="28">
        <f t="shared" si="22"/>
        <v>0.5382926967253483</v>
      </c>
    </row>
    <row r="169" spans="1:24" ht="30" outlineLevel="4" x14ac:dyDescent="0.25">
      <c r="A169" s="15" t="s">
        <v>221</v>
      </c>
      <c r="B169" s="16" t="s">
        <v>33</v>
      </c>
      <c r="C169" s="16" t="s">
        <v>142</v>
      </c>
      <c r="D169" s="16" t="s">
        <v>143</v>
      </c>
      <c r="E169" s="16"/>
      <c r="F169" s="16">
        <v>280</v>
      </c>
      <c r="G169" s="16">
        <v>2210</v>
      </c>
      <c r="H169" s="16">
        <v>3480</v>
      </c>
      <c r="I169" s="17" t="s">
        <v>144</v>
      </c>
      <c r="J169" s="18">
        <v>7000000</v>
      </c>
      <c r="K169" s="19">
        <v>3500000</v>
      </c>
      <c r="L169" s="19">
        <v>3500000</v>
      </c>
      <c r="M169" s="19">
        <v>0</v>
      </c>
      <c r="N169" s="19">
        <v>0</v>
      </c>
      <c r="O169" s="19">
        <v>0</v>
      </c>
      <c r="P169" s="19">
        <v>0</v>
      </c>
      <c r="Q169" s="19">
        <v>0</v>
      </c>
      <c r="R169" s="19">
        <v>3500000</v>
      </c>
      <c r="S169" s="19">
        <v>3500000</v>
      </c>
      <c r="T169" s="19">
        <v>0</v>
      </c>
      <c r="U169" s="19">
        <v>3500000</v>
      </c>
      <c r="V169" s="20">
        <f t="shared" si="20"/>
        <v>0</v>
      </c>
      <c r="W169" s="20">
        <f t="shared" si="21"/>
        <v>0</v>
      </c>
      <c r="X169" s="21">
        <f t="shared" si="22"/>
        <v>0</v>
      </c>
    </row>
    <row r="170" spans="1:24" outlineLevel="4" x14ac:dyDescent="0.25">
      <c r="A170" s="15" t="s">
        <v>221</v>
      </c>
      <c r="B170" s="16" t="s">
        <v>33</v>
      </c>
      <c r="C170" s="16" t="s">
        <v>142</v>
      </c>
      <c r="D170" s="16" t="s">
        <v>145</v>
      </c>
      <c r="E170" s="16"/>
      <c r="F170" s="16">
        <v>280</v>
      </c>
      <c r="G170" s="16">
        <v>2210</v>
      </c>
      <c r="H170" s="16">
        <v>3480</v>
      </c>
      <c r="I170" s="17" t="s">
        <v>146</v>
      </c>
      <c r="J170" s="18">
        <v>500000000</v>
      </c>
      <c r="K170" s="19">
        <v>59108473</v>
      </c>
      <c r="L170" s="19">
        <v>59108473</v>
      </c>
      <c r="M170" s="19">
        <v>0</v>
      </c>
      <c r="N170" s="19">
        <v>0</v>
      </c>
      <c r="O170" s="19">
        <v>0</v>
      </c>
      <c r="P170" s="19">
        <v>48448075</v>
      </c>
      <c r="Q170" s="19">
        <v>48448075</v>
      </c>
      <c r="R170" s="19">
        <v>10660398</v>
      </c>
      <c r="S170" s="19">
        <v>10660398</v>
      </c>
      <c r="T170" s="19">
        <v>0</v>
      </c>
      <c r="U170" s="19">
        <v>10660398</v>
      </c>
      <c r="V170" s="20">
        <f t="shared" si="20"/>
        <v>0.81964687194676811</v>
      </c>
      <c r="W170" s="20">
        <f t="shared" si="21"/>
        <v>0</v>
      </c>
      <c r="X170" s="21">
        <f t="shared" si="22"/>
        <v>0.81964687194676811</v>
      </c>
    </row>
    <row r="171" spans="1:24" outlineLevel="4" x14ac:dyDescent="0.25">
      <c r="A171" s="15" t="s">
        <v>221</v>
      </c>
      <c r="B171" s="16" t="s">
        <v>33</v>
      </c>
      <c r="C171" s="16" t="s">
        <v>142</v>
      </c>
      <c r="D171" s="16" t="s">
        <v>147</v>
      </c>
      <c r="E171" s="16"/>
      <c r="F171" s="16">
        <v>280</v>
      </c>
      <c r="G171" s="16">
        <v>2210</v>
      </c>
      <c r="H171" s="16">
        <v>3480</v>
      </c>
      <c r="I171" s="17" t="s">
        <v>148</v>
      </c>
      <c r="J171" s="18">
        <v>1526850</v>
      </c>
      <c r="K171" s="19">
        <v>249512</v>
      </c>
      <c r="L171" s="19">
        <v>249512</v>
      </c>
      <c r="M171" s="19">
        <v>0</v>
      </c>
      <c r="N171" s="19">
        <v>0</v>
      </c>
      <c r="O171" s="19">
        <v>0</v>
      </c>
      <c r="P171" s="19">
        <v>0</v>
      </c>
      <c r="Q171" s="19">
        <v>0</v>
      </c>
      <c r="R171" s="19">
        <v>249512</v>
      </c>
      <c r="S171" s="19">
        <v>249512</v>
      </c>
      <c r="T171" s="19">
        <v>0</v>
      </c>
      <c r="U171" s="19">
        <v>249512</v>
      </c>
      <c r="V171" s="20">
        <f t="shared" si="20"/>
        <v>0</v>
      </c>
      <c r="W171" s="20">
        <f t="shared" si="21"/>
        <v>0</v>
      </c>
      <c r="X171" s="21">
        <f t="shared" si="22"/>
        <v>0</v>
      </c>
    </row>
    <row r="172" spans="1:24" outlineLevel="4" x14ac:dyDescent="0.25">
      <c r="A172" s="15" t="s">
        <v>221</v>
      </c>
      <c r="B172" s="16" t="s">
        <v>33</v>
      </c>
      <c r="C172" s="16" t="s">
        <v>142</v>
      </c>
      <c r="D172" s="16" t="s">
        <v>149</v>
      </c>
      <c r="E172" s="16"/>
      <c r="F172" s="16">
        <v>280</v>
      </c>
      <c r="G172" s="16">
        <v>2210</v>
      </c>
      <c r="H172" s="16">
        <v>3480</v>
      </c>
      <c r="I172" s="17" t="s">
        <v>150</v>
      </c>
      <c r="J172" s="18">
        <v>9610687</v>
      </c>
      <c r="K172" s="19">
        <v>1753302</v>
      </c>
      <c r="L172" s="19">
        <v>1753302</v>
      </c>
      <c r="M172" s="19">
        <v>0</v>
      </c>
      <c r="N172" s="19">
        <v>1721416.88</v>
      </c>
      <c r="O172" s="19">
        <v>0</v>
      </c>
      <c r="P172" s="19">
        <v>26419.37</v>
      </c>
      <c r="Q172" s="19">
        <v>26419.37</v>
      </c>
      <c r="R172" s="19">
        <v>4919.17</v>
      </c>
      <c r="S172" s="19">
        <v>5465.75</v>
      </c>
      <c r="T172" s="19">
        <v>546.58000000000004</v>
      </c>
      <c r="U172" s="19">
        <v>4919.1700000001129</v>
      </c>
      <c r="V172" s="20">
        <f t="shared" si="20"/>
        <v>1.506835103136824E-2</v>
      </c>
      <c r="W172" s="20">
        <f t="shared" si="21"/>
        <v>0.98181424534963169</v>
      </c>
      <c r="X172" s="21">
        <f t="shared" si="22"/>
        <v>0.99688259638099996</v>
      </c>
    </row>
    <row r="173" spans="1:24" outlineLevel="4" x14ac:dyDescent="0.25">
      <c r="A173" s="15" t="s">
        <v>221</v>
      </c>
      <c r="B173" s="16" t="s">
        <v>33</v>
      </c>
      <c r="C173" s="16" t="s">
        <v>142</v>
      </c>
      <c r="D173" s="16" t="s">
        <v>151</v>
      </c>
      <c r="E173" s="16"/>
      <c r="F173" s="16">
        <v>280</v>
      </c>
      <c r="G173" s="16">
        <v>2210</v>
      </c>
      <c r="H173" s="16">
        <v>3480</v>
      </c>
      <c r="I173" s="17" t="s">
        <v>152</v>
      </c>
      <c r="J173" s="18">
        <v>51342300</v>
      </c>
      <c r="K173" s="19">
        <v>0</v>
      </c>
      <c r="L173" s="19">
        <v>0</v>
      </c>
      <c r="M173" s="19">
        <v>0</v>
      </c>
      <c r="N173" s="19">
        <v>0</v>
      </c>
      <c r="O173" s="19">
        <v>0</v>
      </c>
      <c r="P173" s="19">
        <v>0</v>
      </c>
      <c r="Q173" s="19">
        <v>0</v>
      </c>
      <c r="R173" s="19">
        <v>0</v>
      </c>
      <c r="S173" s="19">
        <v>0</v>
      </c>
      <c r="T173" s="19">
        <v>0</v>
      </c>
      <c r="U173" s="19">
        <v>0</v>
      </c>
      <c r="V173" s="20">
        <v>0</v>
      </c>
      <c r="W173" s="20">
        <v>0</v>
      </c>
      <c r="X173" s="21">
        <v>0</v>
      </c>
    </row>
    <row r="174" spans="1:24" ht="30" outlineLevel="4" x14ac:dyDescent="0.25">
      <c r="A174" s="15" t="s">
        <v>221</v>
      </c>
      <c r="B174" s="16" t="s">
        <v>33</v>
      </c>
      <c r="C174" s="16" t="s">
        <v>142</v>
      </c>
      <c r="D174" s="16" t="s">
        <v>153</v>
      </c>
      <c r="E174" s="16"/>
      <c r="F174" s="16">
        <v>280</v>
      </c>
      <c r="G174" s="16">
        <v>2210</v>
      </c>
      <c r="H174" s="16">
        <v>3480</v>
      </c>
      <c r="I174" s="17" t="s">
        <v>154</v>
      </c>
      <c r="J174" s="18">
        <v>8297750</v>
      </c>
      <c r="K174" s="19">
        <v>8197561</v>
      </c>
      <c r="L174" s="19">
        <v>8197561</v>
      </c>
      <c r="M174" s="19">
        <v>0</v>
      </c>
      <c r="N174" s="19">
        <v>244673</v>
      </c>
      <c r="O174" s="19">
        <v>0</v>
      </c>
      <c r="P174" s="19">
        <v>7005779.5700000003</v>
      </c>
      <c r="Q174" s="19">
        <v>7005779.5700000003</v>
      </c>
      <c r="R174" s="19">
        <v>947108.27</v>
      </c>
      <c r="S174" s="19">
        <v>947108.43</v>
      </c>
      <c r="T174" s="19">
        <v>0</v>
      </c>
      <c r="U174" s="19">
        <v>947108.4299999997</v>
      </c>
      <c r="V174" s="20">
        <f t="shared" ref="V174:V204" si="25">P174/L174</f>
        <v>0.85461755880804058</v>
      </c>
      <c r="W174" s="20">
        <f t="shared" ref="W174:W204" si="26">(M174+N174+O174)/L174</f>
        <v>2.9847048408666921E-2</v>
      </c>
      <c r="X174" s="21">
        <f t="shared" ref="X174:X204" si="27">V174+W174</f>
        <v>0.8844646072167075</v>
      </c>
    </row>
    <row r="175" spans="1:24" ht="30" outlineLevel="4" x14ac:dyDescent="0.25">
      <c r="A175" s="15" t="s">
        <v>221</v>
      </c>
      <c r="B175" s="16" t="s">
        <v>33</v>
      </c>
      <c r="C175" s="16" t="s">
        <v>142</v>
      </c>
      <c r="D175" s="16" t="s">
        <v>155</v>
      </c>
      <c r="E175" s="16"/>
      <c r="F175" s="16">
        <v>280</v>
      </c>
      <c r="G175" s="16">
        <v>2210</v>
      </c>
      <c r="H175" s="16">
        <v>3480</v>
      </c>
      <c r="I175" s="17" t="s">
        <v>156</v>
      </c>
      <c r="J175" s="18">
        <v>55688129</v>
      </c>
      <c r="K175" s="19">
        <v>2398418</v>
      </c>
      <c r="L175" s="19">
        <v>2398418</v>
      </c>
      <c r="M175" s="19">
        <v>0</v>
      </c>
      <c r="N175" s="19">
        <v>0</v>
      </c>
      <c r="O175" s="19">
        <v>0</v>
      </c>
      <c r="P175" s="19">
        <v>970715</v>
      </c>
      <c r="Q175" s="19">
        <v>970715</v>
      </c>
      <c r="R175" s="19">
        <v>1427703</v>
      </c>
      <c r="S175" s="19">
        <v>1427703</v>
      </c>
      <c r="T175" s="19">
        <v>0</v>
      </c>
      <c r="U175" s="19">
        <v>1427703</v>
      </c>
      <c r="V175" s="20">
        <f t="shared" si="25"/>
        <v>0.40473136876057469</v>
      </c>
      <c r="W175" s="20">
        <f t="shared" si="26"/>
        <v>0</v>
      </c>
      <c r="X175" s="21">
        <f t="shared" si="27"/>
        <v>0.40473136876057469</v>
      </c>
    </row>
    <row r="176" spans="1:24" ht="30" outlineLevel="4" x14ac:dyDescent="0.25">
      <c r="A176" s="15" t="s">
        <v>221</v>
      </c>
      <c r="B176" s="16" t="s">
        <v>33</v>
      </c>
      <c r="C176" s="16" t="s">
        <v>142</v>
      </c>
      <c r="D176" s="16" t="s">
        <v>265</v>
      </c>
      <c r="E176" s="16"/>
      <c r="F176" s="16">
        <v>280</v>
      </c>
      <c r="G176" s="16">
        <v>2140</v>
      </c>
      <c r="H176" s="16">
        <v>3480</v>
      </c>
      <c r="I176" s="17" t="s">
        <v>266</v>
      </c>
      <c r="J176" s="18">
        <v>9700000</v>
      </c>
      <c r="K176" s="19">
        <v>9700000</v>
      </c>
      <c r="L176" s="19">
        <v>9700000</v>
      </c>
      <c r="M176" s="19">
        <v>0</v>
      </c>
      <c r="N176" s="19">
        <v>0</v>
      </c>
      <c r="O176" s="19">
        <v>0</v>
      </c>
      <c r="P176" s="19">
        <v>4842004.8</v>
      </c>
      <c r="Q176" s="19">
        <v>4842004.8</v>
      </c>
      <c r="R176" s="19">
        <v>4857995.2</v>
      </c>
      <c r="S176" s="19">
        <v>4857995.2</v>
      </c>
      <c r="T176" s="19">
        <v>970000</v>
      </c>
      <c r="U176" s="19">
        <v>3887995.2</v>
      </c>
      <c r="V176" s="20">
        <f t="shared" si="25"/>
        <v>0.49917575257731955</v>
      </c>
      <c r="W176" s="20">
        <f t="shared" si="26"/>
        <v>0</v>
      </c>
      <c r="X176" s="21">
        <f t="shared" si="27"/>
        <v>0.49917575257731955</v>
      </c>
    </row>
    <row r="177" spans="1:24" outlineLevel="4" x14ac:dyDescent="0.25">
      <c r="A177" s="15" t="s">
        <v>221</v>
      </c>
      <c r="B177" s="16" t="s">
        <v>33</v>
      </c>
      <c r="C177" s="16" t="s">
        <v>142</v>
      </c>
      <c r="D177" s="16" t="s">
        <v>157</v>
      </c>
      <c r="E177" s="16"/>
      <c r="F177" s="16">
        <v>280</v>
      </c>
      <c r="G177" s="16">
        <v>2240</v>
      </c>
      <c r="H177" s="16">
        <v>3480</v>
      </c>
      <c r="I177" s="17" t="s">
        <v>158</v>
      </c>
      <c r="J177" s="18">
        <v>5000000</v>
      </c>
      <c r="K177" s="19">
        <v>88900000</v>
      </c>
      <c r="L177" s="19">
        <v>88900000</v>
      </c>
      <c r="M177" s="19">
        <v>0</v>
      </c>
      <c r="N177" s="19">
        <v>0</v>
      </c>
      <c r="O177" s="19">
        <v>0</v>
      </c>
      <c r="P177" s="19">
        <v>88372003.25</v>
      </c>
      <c r="Q177" s="19">
        <v>88372003.25</v>
      </c>
      <c r="R177" s="19">
        <v>527996.75</v>
      </c>
      <c r="S177" s="19">
        <v>527996.75</v>
      </c>
      <c r="T177" s="19">
        <v>0</v>
      </c>
      <c r="U177" s="19">
        <v>527996.75</v>
      </c>
      <c r="V177" s="20">
        <f t="shared" si="25"/>
        <v>0.99406077896512934</v>
      </c>
      <c r="W177" s="20">
        <f t="shared" si="26"/>
        <v>0</v>
      </c>
      <c r="X177" s="21">
        <f t="shared" si="27"/>
        <v>0.99406077896512934</v>
      </c>
    </row>
    <row r="178" spans="1:24" outlineLevel="4" x14ac:dyDescent="0.25">
      <c r="A178" s="15" t="s">
        <v>221</v>
      </c>
      <c r="B178" s="16" t="s">
        <v>33</v>
      </c>
      <c r="C178" s="16" t="s">
        <v>142</v>
      </c>
      <c r="D178" s="16" t="s">
        <v>157</v>
      </c>
      <c r="E178" s="16"/>
      <c r="F178" s="16" t="s">
        <v>36</v>
      </c>
      <c r="G178" s="16">
        <v>2240</v>
      </c>
      <c r="H178" s="16">
        <v>3480</v>
      </c>
      <c r="I178" s="17" t="s">
        <v>158</v>
      </c>
      <c r="J178" s="19">
        <v>0</v>
      </c>
      <c r="K178" s="19">
        <v>10907000</v>
      </c>
      <c r="L178" s="19">
        <v>10907000</v>
      </c>
      <c r="M178" s="19">
        <v>0</v>
      </c>
      <c r="N178" s="19">
        <v>0</v>
      </c>
      <c r="O178" s="19">
        <v>0</v>
      </c>
      <c r="P178" s="19">
        <v>10907000</v>
      </c>
      <c r="Q178" s="19">
        <v>10907000</v>
      </c>
      <c r="R178" s="19">
        <v>0</v>
      </c>
      <c r="S178" s="19">
        <v>0</v>
      </c>
      <c r="T178" s="19">
        <v>0</v>
      </c>
      <c r="U178" s="19">
        <v>0</v>
      </c>
      <c r="V178" s="20">
        <f t="shared" si="25"/>
        <v>1</v>
      </c>
      <c r="W178" s="20">
        <f t="shared" si="26"/>
        <v>0</v>
      </c>
      <c r="X178" s="21">
        <f t="shared" si="27"/>
        <v>1</v>
      </c>
    </row>
    <row r="179" spans="1:24" outlineLevel="3" x14ac:dyDescent="0.25">
      <c r="A179" s="22"/>
      <c r="B179" s="23"/>
      <c r="C179" s="23" t="s">
        <v>159</v>
      </c>
      <c r="D179" s="23"/>
      <c r="E179" s="23"/>
      <c r="F179" s="23"/>
      <c r="G179" s="23"/>
      <c r="H179" s="23"/>
      <c r="I179" s="24"/>
      <c r="J179" s="25">
        <f t="shared" ref="J179:U179" si="28">SUBTOTAL(9,J169:J178)</f>
        <v>648165716</v>
      </c>
      <c r="K179" s="26">
        <f t="shared" si="28"/>
        <v>184714266</v>
      </c>
      <c r="L179" s="26">
        <f t="shared" si="28"/>
        <v>184714266</v>
      </c>
      <c r="M179" s="26">
        <f t="shared" si="28"/>
        <v>0</v>
      </c>
      <c r="N179" s="26">
        <f t="shared" si="28"/>
        <v>1966089.88</v>
      </c>
      <c r="O179" s="26">
        <f t="shared" si="28"/>
        <v>0</v>
      </c>
      <c r="P179" s="26">
        <f t="shared" si="28"/>
        <v>160571996.99000001</v>
      </c>
      <c r="Q179" s="26">
        <f t="shared" si="28"/>
        <v>160571996.99000001</v>
      </c>
      <c r="R179" s="26">
        <f t="shared" si="28"/>
        <v>22175632.389999997</v>
      </c>
      <c r="S179" s="26">
        <f t="shared" si="28"/>
        <v>22176179.129999999</v>
      </c>
      <c r="T179" s="26">
        <f t="shared" si="28"/>
        <v>970546.58</v>
      </c>
      <c r="U179" s="26">
        <f t="shared" si="28"/>
        <v>21205632.550000001</v>
      </c>
      <c r="V179" s="27">
        <f t="shared" si="25"/>
        <v>0.86929938042793087</v>
      </c>
      <c r="W179" s="27">
        <f t="shared" si="26"/>
        <v>1.0643952535858816E-2</v>
      </c>
      <c r="X179" s="28">
        <f t="shared" si="27"/>
        <v>0.87994333296378968</v>
      </c>
    </row>
    <row r="180" spans="1:24" ht="120" outlineLevel="4" x14ac:dyDescent="0.25">
      <c r="A180" s="15" t="s">
        <v>221</v>
      </c>
      <c r="B180" s="16" t="s">
        <v>33</v>
      </c>
      <c r="C180" s="16" t="s">
        <v>160</v>
      </c>
      <c r="D180" s="16" t="s">
        <v>164</v>
      </c>
      <c r="E180" s="16" t="s">
        <v>55</v>
      </c>
      <c r="F180" s="16" t="s">
        <v>36</v>
      </c>
      <c r="G180" s="16">
        <v>1310</v>
      </c>
      <c r="H180" s="16">
        <v>3480</v>
      </c>
      <c r="I180" s="17" t="s">
        <v>165</v>
      </c>
      <c r="J180" s="18">
        <v>49889222</v>
      </c>
      <c r="K180" s="19">
        <v>52594235</v>
      </c>
      <c r="L180" s="19">
        <v>52594235</v>
      </c>
      <c r="M180" s="19">
        <v>0</v>
      </c>
      <c r="N180" s="19">
        <v>0</v>
      </c>
      <c r="O180" s="19">
        <v>0</v>
      </c>
      <c r="P180" s="19">
        <v>45154015.219999999</v>
      </c>
      <c r="Q180" s="19">
        <v>45154015.219999999</v>
      </c>
      <c r="R180" s="19">
        <v>7440219.7800000003</v>
      </c>
      <c r="S180" s="19">
        <v>7440219.7800000003</v>
      </c>
      <c r="T180" s="19">
        <v>0</v>
      </c>
      <c r="U180" s="19">
        <v>7440219.7800000012</v>
      </c>
      <c r="V180" s="20">
        <f t="shared" si="25"/>
        <v>0.85853545013060839</v>
      </c>
      <c r="W180" s="20">
        <f t="shared" si="26"/>
        <v>0</v>
      </c>
      <c r="X180" s="21">
        <f t="shared" si="27"/>
        <v>0.85853545013060839</v>
      </c>
    </row>
    <row r="181" spans="1:24" ht="120" outlineLevel="4" x14ac:dyDescent="0.25">
      <c r="A181" s="15" t="s">
        <v>221</v>
      </c>
      <c r="B181" s="16" t="s">
        <v>33</v>
      </c>
      <c r="C181" s="16" t="s">
        <v>160</v>
      </c>
      <c r="D181" s="16" t="s">
        <v>164</v>
      </c>
      <c r="E181" s="16" t="s">
        <v>166</v>
      </c>
      <c r="F181" s="16" t="s">
        <v>36</v>
      </c>
      <c r="G181" s="16">
        <v>1310</v>
      </c>
      <c r="H181" s="16">
        <v>3480</v>
      </c>
      <c r="I181" s="17" t="s">
        <v>167</v>
      </c>
      <c r="J181" s="18">
        <v>24031713</v>
      </c>
      <c r="K181" s="19">
        <v>23453560</v>
      </c>
      <c r="L181" s="19">
        <v>23453560</v>
      </c>
      <c r="M181" s="19">
        <v>0</v>
      </c>
      <c r="N181" s="19">
        <v>0</v>
      </c>
      <c r="O181" s="19">
        <v>0</v>
      </c>
      <c r="P181" s="19">
        <v>22892742.440000001</v>
      </c>
      <c r="Q181" s="19">
        <v>22892742.440000001</v>
      </c>
      <c r="R181" s="19">
        <v>560817.56000000006</v>
      </c>
      <c r="S181" s="19">
        <v>560817.56000000006</v>
      </c>
      <c r="T181" s="19">
        <v>0</v>
      </c>
      <c r="U181" s="19">
        <v>560817.55999999866</v>
      </c>
      <c r="V181" s="20">
        <f t="shared" si="25"/>
        <v>0.97608816913082708</v>
      </c>
      <c r="W181" s="20">
        <f t="shared" si="26"/>
        <v>0</v>
      </c>
      <c r="X181" s="21">
        <f t="shared" si="27"/>
        <v>0.97608816913082708</v>
      </c>
    </row>
    <row r="182" spans="1:24" ht="75" outlineLevel="4" x14ac:dyDescent="0.25">
      <c r="A182" s="15" t="s">
        <v>221</v>
      </c>
      <c r="B182" s="16" t="s">
        <v>33</v>
      </c>
      <c r="C182" s="16" t="s">
        <v>160</v>
      </c>
      <c r="D182" s="16" t="s">
        <v>164</v>
      </c>
      <c r="E182" s="16" t="s">
        <v>168</v>
      </c>
      <c r="F182" s="16" t="s">
        <v>36</v>
      </c>
      <c r="G182" s="16">
        <v>1310</v>
      </c>
      <c r="H182" s="16">
        <v>3480</v>
      </c>
      <c r="I182" s="17" t="s">
        <v>267</v>
      </c>
      <c r="J182" s="18">
        <v>3673612220</v>
      </c>
      <c r="K182" s="19">
        <v>4111587657</v>
      </c>
      <c r="L182" s="19">
        <v>4111587657</v>
      </c>
      <c r="M182" s="19">
        <v>0</v>
      </c>
      <c r="N182" s="19">
        <v>0</v>
      </c>
      <c r="O182" s="19">
        <v>0</v>
      </c>
      <c r="P182" s="19">
        <v>3779904886.4499998</v>
      </c>
      <c r="Q182" s="19">
        <v>3779904886.4499998</v>
      </c>
      <c r="R182" s="19">
        <v>331682770.55000001</v>
      </c>
      <c r="S182" s="19">
        <v>331682770.55000001</v>
      </c>
      <c r="T182" s="19">
        <v>0</v>
      </c>
      <c r="U182" s="19">
        <v>331682770.55000019</v>
      </c>
      <c r="V182" s="20">
        <f t="shared" si="25"/>
        <v>0.91932975818105001</v>
      </c>
      <c r="W182" s="20">
        <f t="shared" si="26"/>
        <v>0</v>
      </c>
      <c r="X182" s="21">
        <f t="shared" si="27"/>
        <v>0.91932975818105001</v>
      </c>
    </row>
    <row r="183" spans="1:24" outlineLevel="4" x14ac:dyDescent="0.25">
      <c r="A183" s="15" t="s">
        <v>221</v>
      </c>
      <c r="B183" s="16" t="s">
        <v>33</v>
      </c>
      <c r="C183" s="16" t="s">
        <v>160</v>
      </c>
      <c r="D183" s="16" t="s">
        <v>268</v>
      </c>
      <c r="E183" s="16"/>
      <c r="F183" s="16" t="s">
        <v>36</v>
      </c>
      <c r="G183" s="16">
        <v>1320</v>
      </c>
      <c r="H183" s="16">
        <v>3480</v>
      </c>
      <c r="I183" s="17" t="s">
        <v>269</v>
      </c>
      <c r="J183" s="18">
        <v>13220911624</v>
      </c>
      <c r="K183" s="19">
        <v>13220911624</v>
      </c>
      <c r="L183" s="19">
        <v>13220911624</v>
      </c>
      <c r="M183" s="19">
        <v>0</v>
      </c>
      <c r="N183" s="19">
        <v>0</v>
      </c>
      <c r="O183" s="19">
        <v>0</v>
      </c>
      <c r="P183" s="19">
        <v>13219094816.51</v>
      </c>
      <c r="Q183" s="19">
        <v>13219094816.51</v>
      </c>
      <c r="R183" s="19">
        <v>1816807.49</v>
      </c>
      <c r="S183" s="19">
        <v>1816807.49</v>
      </c>
      <c r="T183" s="19">
        <v>0</v>
      </c>
      <c r="U183" s="19">
        <v>1816807.4899997711</v>
      </c>
      <c r="V183" s="20">
        <f t="shared" si="25"/>
        <v>0.99986258077039847</v>
      </c>
      <c r="W183" s="20">
        <f t="shared" si="26"/>
        <v>0</v>
      </c>
      <c r="X183" s="21">
        <f t="shared" si="27"/>
        <v>0.99986258077039847</v>
      </c>
    </row>
    <row r="184" spans="1:24" ht="45" outlineLevel="4" x14ac:dyDescent="0.25">
      <c r="A184" s="15" t="s">
        <v>221</v>
      </c>
      <c r="B184" s="16" t="s">
        <v>33</v>
      </c>
      <c r="C184" s="16" t="s">
        <v>160</v>
      </c>
      <c r="D184" s="16" t="s">
        <v>188</v>
      </c>
      <c r="E184" s="16"/>
      <c r="F184" s="16" t="s">
        <v>36</v>
      </c>
      <c r="G184" s="16">
        <v>1320</v>
      </c>
      <c r="H184" s="16">
        <v>3480</v>
      </c>
      <c r="I184" s="17" t="s">
        <v>189</v>
      </c>
      <c r="J184" s="18">
        <v>77370073</v>
      </c>
      <c r="K184" s="19">
        <v>77370073</v>
      </c>
      <c r="L184" s="19">
        <v>77370073</v>
      </c>
      <c r="M184" s="19">
        <v>0</v>
      </c>
      <c r="N184" s="19">
        <v>0</v>
      </c>
      <c r="O184" s="19">
        <v>0</v>
      </c>
      <c r="P184" s="19">
        <v>27927592.190000001</v>
      </c>
      <c r="Q184" s="19">
        <v>27927592.190000001</v>
      </c>
      <c r="R184" s="19">
        <v>49442480.810000002</v>
      </c>
      <c r="S184" s="19">
        <v>49442480.810000002</v>
      </c>
      <c r="T184" s="19">
        <v>0</v>
      </c>
      <c r="U184" s="19">
        <v>49442480.810000002</v>
      </c>
      <c r="V184" s="20">
        <f t="shared" si="25"/>
        <v>0.3609611715113672</v>
      </c>
      <c r="W184" s="20">
        <f t="shared" si="26"/>
        <v>0</v>
      </c>
      <c r="X184" s="21">
        <f t="shared" si="27"/>
        <v>0.3609611715113672</v>
      </c>
    </row>
    <row r="185" spans="1:24" ht="255" outlineLevel="4" x14ac:dyDescent="0.25">
      <c r="A185" s="15" t="s">
        <v>221</v>
      </c>
      <c r="B185" s="16" t="s">
        <v>33</v>
      </c>
      <c r="C185" s="16" t="s">
        <v>160</v>
      </c>
      <c r="D185" s="16" t="s">
        <v>193</v>
      </c>
      <c r="E185" s="16" t="s">
        <v>270</v>
      </c>
      <c r="F185" s="16" t="s">
        <v>36</v>
      </c>
      <c r="G185" s="16">
        <v>1320</v>
      </c>
      <c r="H185" s="16">
        <v>3480</v>
      </c>
      <c r="I185" s="17" t="s">
        <v>271</v>
      </c>
      <c r="J185" s="18">
        <v>37500000</v>
      </c>
      <c r="K185" s="19">
        <v>37500000</v>
      </c>
      <c r="L185" s="19">
        <v>37500000</v>
      </c>
      <c r="M185" s="19">
        <v>0</v>
      </c>
      <c r="N185" s="19">
        <v>0</v>
      </c>
      <c r="O185" s="19">
        <v>0</v>
      </c>
      <c r="P185" s="19">
        <v>37500000</v>
      </c>
      <c r="Q185" s="19">
        <v>37500000</v>
      </c>
      <c r="R185" s="19">
        <v>0</v>
      </c>
      <c r="S185" s="19">
        <v>0</v>
      </c>
      <c r="T185" s="19">
        <v>0</v>
      </c>
      <c r="U185" s="19">
        <v>0</v>
      </c>
      <c r="V185" s="20">
        <f t="shared" si="25"/>
        <v>1</v>
      </c>
      <c r="W185" s="20">
        <f t="shared" si="26"/>
        <v>0</v>
      </c>
      <c r="X185" s="21">
        <f t="shared" si="27"/>
        <v>1</v>
      </c>
    </row>
    <row r="186" spans="1:24" ht="405" outlineLevel="4" x14ac:dyDescent="0.25">
      <c r="A186" s="15" t="s">
        <v>221</v>
      </c>
      <c r="B186" s="16" t="s">
        <v>33</v>
      </c>
      <c r="C186" s="16" t="s">
        <v>160</v>
      </c>
      <c r="D186" s="16" t="s">
        <v>193</v>
      </c>
      <c r="E186" s="16" t="s">
        <v>272</v>
      </c>
      <c r="F186" s="16" t="s">
        <v>36</v>
      </c>
      <c r="G186" s="16">
        <v>1320</v>
      </c>
      <c r="H186" s="16">
        <v>3320</v>
      </c>
      <c r="I186" s="17" t="s">
        <v>273</v>
      </c>
      <c r="J186" s="18">
        <v>39000000</v>
      </c>
      <c r="K186" s="19">
        <v>39000000</v>
      </c>
      <c r="L186" s="19">
        <v>39000000</v>
      </c>
      <c r="M186" s="19">
        <v>0</v>
      </c>
      <c r="N186" s="19">
        <v>0</v>
      </c>
      <c r="O186" s="19">
        <v>0</v>
      </c>
      <c r="P186" s="19">
        <v>39000000</v>
      </c>
      <c r="Q186" s="19">
        <v>39000000</v>
      </c>
      <c r="R186" s="19">
        <v>0</v>
      </c>
      <c r="S186" s="19">
        <v>0</v>
      </c>
      <c r="T186" s="19">
        <v>0</v>
      </c>
      <c r="U186" s="19">
        <v>0</v>
      </c>
      <c r="V186" s="20">
        <f t="shared" si="25"/>
        <v>1</v>
      </c>
      <c r="W186" s="20">
        <f t="shared" si="26"/>
        <v>0</v>
      </c>
      <c r="X186" s="21">
        <f t="shared" si="27"/>
        <v>1</v>
      </c>
    </row>
    <row r="187" spans="1:24" ht="135" outlineLevel="4" x14ac:dyDescent="0.25">
      <c r="A187" s="15" t="s">
        <v>221</v>
      </c>
      <c r="B187" s="16" t="s">
        <v>33</v>
      </c>
      <c r="C187" s="16" t="s">
        <v>160</v>
      </c>
      <c r="D187" s="16" t="s">
        <v>274</v>
      </c>
      <c r="E187" s="16"/>
      <c r="F187" s="16" t="s">
        <v>36</v>
      </c>
      <c r="G187" s="16">
        <v>1320</v>
      </c>
      <c r="H187" s="16">
        <v>3480</v>
      </c>
      <c r="I187" s="17" t="s">
        <v>275</v>
      </c>
      <c r="J187" s="18">
        <v>1436203032</v>
      </c>
      <c r="K187" s="19">
        <v>1436203032</v>
      </c>
      <c r="L187" s="19">
        <v>1436203032</v>
      </c>
      <c r="M187" s="19">
        <v>0</v>
      </c>
      <c r="N187" s="19">
        <v>0</v>
      </c>
      <c r="O187" s="19">
        <v>0</v>
      </c>
      <c r="P187" s="19">
        <v>1357007233.4300001</v>
      </c>
      <c r="Q187" s="19">
        <v>1352931632.1600001</v>
      </c>
      <c r="R187" s="19">
        <v>79195798.569999993</v>
      </c>
      <c r="S187" s="19">
        <v>79195798.569999993</v>
      </c>
      <c r="T187" s="19">
        <v>0</v>
      </c>
      <c r="U187" s="19">
        <v>79195798.569999933</v>
      </c>
      <c r="V187" s="20">
        <f t="shared" si="25"/>
        <v>0.94485751888455838</v>
      </c>
      <c r="W187" s="20">
        <f t="shared" si="26"/>
        <v>0</v>
      </c>
      <c r="X187" s="21">
        <f t="shared" si="27"/>
        <v>0.94485751888455838</v>
      </c>
    </row>
    <row r="188" spans="1:24" outlineLevel="3" x14ac:dyDescent="0.25">
      <c r="A188" s="22"/>
      <c r="B188" s="23"/>
      <c r="C188" s="23" t="s">
        <v>216</v>
      </c>
      <c r="D188" s="23"/>
      <c r="E188" s="23"/>
      <c r="F188" s="23"/>
      <c r="G188" s="23"/>
      <c r="H188" s="23"/>
      <c r="I188" s="24"/>
      <c r="J188" s="25">
        <f t="shared" ref="J188:U188" si="29">SUBTOTAL(9,J180:J187)</f>
        <v>18558517884</v>
      </c>
      <c r="K188" s="26">
        <f t="shared" si="29"/>
        <v>18998620181</v>
      </c>
      <c r="L188" s="26">
        <f t="shared" si="29"/>
        <v>18998620181</v>
      </c>
      <c r="M188" s="26">
        <f t="shared" si="29"/>
        <v>0</v>
      </c>
      <c r="N188" s="26">
        <f t="shared" si="29"/>
        <v>0</v>
      </c>
      <c r="O188" s="26">
        <f t="shared" si="29"/>
        <v>0</v>
      </c>
      <c r="P188" s="26">
        <f t="shared" si="29"/>
        <v>18528481286.239998</v>
      </c>
      <c r="Q188" s="26">
        <f t="shared" si="29"/>
        <v>18524405684.970001</v>
      </c>
      <c r="R188" s="26">
        <f t="shared" si="29"/>
        <v>470138894.75999999</v>
      </c>
      <c r="S188" s="26">
        <f t="shared" si="29"/>
        <v>470138894.75999999</v>
      </c>
      <c r="T188" s="26">
        <f t="shared" si="29"/>
        <v>0</v>
      </c>
      <c r="U188" s="26">
        <f t="shared" si="29"/>
        <v>470138894.75999987</v>
      </c>
      <c r="V188" s="27">
        <f t="shared" si="25"/>
        <v>0.97525405054256653</v>
      </c>
      <c r="W188" s="27">
        <f t="shared" si="26"/>
        <v>0</v>
      </c>
      <c r="X188" s="28">
        <f t="shared" si="27"/>
        <v>0.97525405054256653</v>
      </c>
    </row>
    <row r="189" spans="1:24" outlineLevel="1" x14ac:dyDescent="0.25">
      <c r="A189" s="22" t="s">
        <v>276</v>
      </c>
      <c r="B189" s="23"/>
      <c r="C189" s="23"/>
      <c r="D189" s="23"/>
      <c r="E189" s="23"/>
      <c r="F189" s="23"/>
      <c r="G189" s="23"/>
      <c r="H189" s="23"/>
      <c r="I189" s="24"/>
      <c r="J189" s="25">
        <f t="shared" ref="J189:U189" si="30">SUBTOTAL(9,J106:J187)</f>
        <v>54076038570</v>
      </c>
      <c r="K189" s="26">
        <f t="shared" si="30"/>
        <v>50632410476</v>
      </c>
      <c r="L189" s="26">
        <f t="shared" si="30"/>
        <v>50632410476</v>
      </c>
      <c r="M189" s="26">
        <f t="shared" si="30"/>
        <v>0</v>
      </c>
      <c r="N189" s="26">
        <f t="shared" si="30"/>
        <v>309501159.06000006</v>
      </c>
      <c r="O189" s="26">
        <f t="shared" si="30"/>
        <v>3077049.51</v>
      </c>
      <c r="P189" s="26">
        <f t="shared" si="30"/>
        <v>47917301652.330002</v>
      </c>
      <c r="Q189" s="26">
        <f t="shared" si="30"/>
        <v>46475837353.600006</v>
      </c>
      <c r="R189" s="26">
        <f t="shared" si="30"/>
        <v>2402530066.71</v>
      </c>
      <c r="S189" s="26">
        <f t="shared" si="30"/>
        <v>2402530615.0999999</v>
      </c>
      <c r="T189" s="26">
        <f t="shared" si="30"/>
        <v>3580786.58</v>
      </c>
      <c r="U189" s="26">
        <f t="shared" si="30"/>
        <v>2398949828.5199995</v>
      </c>
      <c r="V189" s="27">
        <f t="shared" si="25"/>
        <v>0.9463760702256715</v>
      </c>
      <c r="W189" s="27">
        <f t="shared" si="26"/>
        <v>6.1734806941131821E-3</v>
      </c>
      <c r="X189" s="28">
        <f t="shared" si="27"/>
        <v>0.95254955091978466</v>
      </c>
    </row>
    <row r="190" spans="1:24" outlineLevel="4" x14ac:dyDescent="0.25">
      <c r="A190" s="15" t="s">
        <v>277</v>
      </c>
      <c r="B190" s="16" t="s">
        <v>33</v>
      </c>
      <c r="C190" s="16" t="s">
        <v>34</v>
      </c>
      <c r="D190" s="16" t="s">
        <v>35</v>
      </c>
      <c r="E190" s="16"/>
      <c r="F190" s="16" t="s">
        <v>36</v>
      </c>
      <c r="G190" s="16">
        <v>1111</v>
      </c>
      <c r="H190" s="16">
        <v>3480</v>
      </c>
      <c r="I190" s="17" t="s">
        <v>37</v>
      </c>
      <c r="J190" s="18">
        <v>2910310014</v>
      </c>
      <c r="K190" s="19">
        <v>2849921553</v>
      </c>
      <c r="L190" s="19">
        <v>2849921553</v>
      </c>
      <c r="M190" s="19">
        <v>0</v>
      </c>
      <c r="N190" s="19">
        <v>0</v>
      </c>
      <c r="O190" s="19">
        <v>0</v>
      </c>
      <c r="P190" s="19">
        <v>2746688406.1500001</v>
      </c>
      <c r="Q190" s="19">
        <v>2746688406.1500001</v>
      </c>
      <c r="R190" s="19">
        <v>103233146.84999999</v>
      </c>
      <c r="S190" s="19">
        <v>103233146.84999999</v>
      </c>
      <c r="T190" s="19">
        <v>0</v>
      </c>
      <c r="U190" s="19">
        <v>103233146.8499999</v>
      </c>
      <c r="V190" s="20">
        <f t="shared" si="25"/>
        <v>0.96377684615868442</v>
      </c>
      <c r="W190" s="20">
        <f t="shared" si="26"/>
        <v>0</v>
      </c>
      <c r="X190" s="21">
        <f t="shared" si="27"/>
        <v>0.96377684615868442</v>
      </c>
    </row>
    <row r="191" spans="1:24" outlineLevel="4" x14ac:dyDescent="0.25">
      <c r="A191" s="15" t="s">
        <v>277</v>
      </c>
      <c r="B191" s="16" t="s">
        <v>33</v>
      </c>
      <c r="C191" s="16" t="s">
        <v>34</v>
      </c>
      <c r="D191" s="16" t="s">
        <v>38</v>
      </c>
      <c r="E191" s="16"/>
      <c r="F191" s="16" t="s">
        <v>36</v>
      </c>
      <c r="G191" s="16">
        <v>1111</v>
      </c>
      <c r="H191" s="16">
        <v>3480</v>
      </c>
      <c r="I191" s="17" t="s">
        <v>39</v>
      </c>
      <c r="J191" s="18">
        <v>9818538</v>
      </c>
      <c r="K191" s="19">
        <v>9818538</v>
      </c>
      <c r="L191" s="19">
        <v>9818538</v>
      </c>
      <c r="M191" s="19">
        <v>0</v>
      </c>
      <c r="N191" s="19">
        <v>0</v>
      </c>
      <c r="O191" s="19">
        <v>0</v>
      </c>
      <c r="P191" s="19">
        <v>0</v>
      </c>
      <c r="Q191" s="19">
        <v>0</v>
      </c>
      <c r="R191" s="19">
        <v>9818538</v>
      </c>
      <c r="S191" s="19">
        <v>9818538</v>
      </c>
      <c r="T191" s="19">
        <v>0</v>
      </c>
      <c r="U191" s="19">
        <v>9818538</v>
      </c>
      <c r="V191" s="20">
        <f t="shared" si="25"/>
        <v>0</v>
      </c>
      <c r="W191" s="20">
        <f t="shared" si="26"/>
        <v>0</v>
      </c>
      <c r="X191" s="21">
        <f t="shared" si="27"/>
        <v>0</v>
      </c>
    </row>
    <row r="192" spans="1:24" outlineLevel="4" x14ac:dyDescent="0.25">
      <c r="A192" s="15" t="s">
        <v>277</v>
      </c>
      <c r="B192" s="16" t="s">
        <v>33</v>
      </c>
      <c r="C192" s="16" t="s">
        <v>34</v>
      </c>
      <c r="D192" s="16" t="s">
        <v>40</v>
      </c>
      <c r="E192" s="16"/>
      <c r="F192" s="16" t="s">
        <v>36</v>
      </c>
      <c r="G192" s="16">
        <v>1111</v>
      </c>
      <c r="H192" s="16">
        <v>3480</v>
      </c>
      <c r="I192" s="17" t="s">
        <v>41</v>
      </c>
      <c r="J192" s="18">
        <v>42273598</v>
      </c>
      <c r="K192" s="19">
        <v>31246573</v>
      </c>
      <c r="L192" s="19">
        <v>31246573</v>
      </c>
      <c r="M192" s="19">
        <v>0</v>
      </c>
      <c r="N192" s="19">
        <v>0</v>
      </c>
      <c r="O192" s="19">
        <v>0</v>
      </c>
      <c r="P192" s="19">
        <v>7476681.6799999997</v>
      </c>
      <c r="Q192" s="19">
        <v>7476681.6799999997</v>
      </c>
      <c r="R192" s="19">
        <v>23769891.32</v>
      </c>
      <c r="S192" s="19">
        <v>23769891.32</v>
      </c>
      <c r="T192" s="19">
        <v>0</v>
      </c>
      <c r="U192" s="19">
        <v>23769891.32</v>
      </c>
      <c r="V192" s="20">
        <f t="shared" si="25"/>
        <v>0.23928005416786025</v>
      </c>
      <c r="W192" s="20">
        <f t="shared" si="26"/>
        <v>0</v>
      </c>
      <c r="X192" s="21">
        <f t="shared" si="27"/>
        <v>0.23928005416786025</v>
      </c>
    </row>
    <row r="193" spans="1:24" outlineLevel="4" x14ac:dyDescent="0.25">
      <c r="A193" s="15" t="s">
        <v>277</v>
      </c>
      <c r="B193" s="16" t="s">
        <v>33</v>
      </c>
      <c r="C193" s="16" t="s">
        <v>34</v>
      </c>
      <c r="D193" s="16" t="s">
        <v>44</v>
      </c>
      <c r="E193" s="16"/>
      <c r="F193" s="16" t="s">
        <v>36</v>
      </c>
      <c r="G193" s="16">
        <v>1111</v>
      </c>
      <c r="H193" s="16">
        <v>3480</v>
      </c>
      <c r="I193" s="17" t="s">
        <v>45</v>
      </c>
      <c r="J193" s="18">
        <v>1164946457</v>
      </c>
      <c r="K193" s="19">
        <v>1199946457</v>
      </c>
      <c r="L193" s="19">
        <v>1199946457</v>
      </c>
      <c r="M193" s="19">
        <v>0</v>
      </c>
      <c r="N193" s="19">
        <v>0</v>
      </c>
      <c r="O193" s="19">
        <v>0</v>
      </c>
      <c r="P193" s="19">
        <v>1121914330.9100001</v>
      </c>
      <c r="Q193" s="19">
        <v>1121914330.9100001</v>
      </c>
      <c r="R193" s="19">
        <v>78032126.090000004</v>
      </c>
      <c r="S193" s="19">
        <v>78032126.090000004</v>
      </c>
      <c r="T193" s="19">
        <v>0</v>
      </c>
      <c r="U193" s="19">
        <v>78032126.089999914</v>
      </c>
      <c r="V193" s="20">
        <f t="shared" si="25"/>
        <v>0.93497032668850166</v>
      </c>
      <c r="W193" s="20">
        <f t="shared" si="26"/>
        <v>0</v>
      </c>
      <c r="X193" s="21">
        <f t="shared" si="27"/>
        <v>0.93497032668850166</v>
      </c>
    </row>
    <row r="194" spans="1:24" ht="30" outlineLevel="4" x14ac:dyDescent="0.25">
      <c r="A194" s="15" t="s">
        <v>277</v>
      </c>
      <c r="B194" s="16" t="s">
        <v>33</v>
      </c>
      <c r="C194" s="16" t="s">
        <v>34</v>
      </c>
      <c r="D194" s="16" t="s">
        <v>46</v>
      </c>
      <c r="E194" s="16"/>
      <c r="F194" s="16" t="s">
        <v>36</v>
      </c>
      <c r="G194" s="16">
        <v>1111</v>
      </c>
      <c r="H194" s="16">
        <v>3480</v>
      </c>
      <c r="I194" s="17" t="s">
        <v>47</v>
      </c>
      <c r="J194" s="18">
        <v>1585553683</v>
      </c>
      <c r="K194" s="19">
        <v>1480224207</v>
      </c>
      <c r="L194" s="19">
        <v>1480224207</v>
      </c>
      <c r="M194" s="19">
        <v>0</v>
      </c>
      <c r="N194" s="19">
        <v>0</v>
      </c>
      <c r="O194" s="19">
        <v>0</v>
      </c>
      <c r="P194" s="19">
        <v>1401465764.23</v>
      </c>
      <c r="Q194" s="19">
        <v>1401465764.23</v>
      </c>
      <c r="R194" s="19">
        <v>78758442.769999996</v>
      </c>
      <c r="S194" s="19">
        <v>78758442.769999996</v>
      </c>
      <c r="T194" s="19">
        <v>0</v>
      </c>
      <c r="U194" s="19">
        <v>78758442.769999981</v>
      </c>
      <c r="V194" s="20">
        <f t="shared" si="25"/>
        <v>0.9467928963750557</v>
      </c>
      <c r="W194" s="20">
        <f t="shared" si="26"/>
        <v>0</v>
      </c>
      <c r="X194" s="21">
        <f t="shared" si="27"/>
        <v>0.9467928963750557</v>
      </c>
    </row>
    <row r="195" spans="1:24" outlineLevel="4" x14ac:dyDescent="0.25">
      <c r="A195" s="15" t="s">
        <v>277</v>
      </c>
      <c r="B195" s="16" t="s">
        <v>33</v>
      </c>
      <c r="C195" s="16" t="s">
        <v>34</v>
      </c>
      <c r="D195" s="16" t="s">
        <v>48</v>
      </c>
      <c r="E195" s="16"/>
      <c r="F195" s="16">
        <v>280</v>
      </c>
      <c r="G195" s="16">
        <v>1111</v>
      </c>
      <c r="H195" s="16">
        <v>3480</v>
      </c>
      <c r="I195" s="17" t="s">
        <v>49</v>
      </c>
      <c r="J195" s="18">
        <v>591168652</v>
      </c>
      <c r="K195" s="19">
        <v>579623141</v>
      </c>
      <c r="L195" s="19">
        <v>579623141</v>
      </c>
      <c r="M195" s="19">
        <v>0</v>
      </c>
      <c r="N195" s="19">
        <v>0</v>
      </c>
      <c r="O195" s="19">
        <v>0</v>
      </c>
      <c r="P195" s="19">
        <v>523715309.06</v>
      </c>
      <c r="Q195" s="19">
        <v>523715309.06</v>
      </c>
      <c r="R195" s="19">
        <v>55907831.939999998</v>
      </c>
      <c r="S195" s="19">
        <v>55907831.939999998</v>
      </c>
      <c r="T195" s="19">
        <v>0</v>
      </c>
      <c r="U195" s="19">
        <v>55907831.939999998</v>
      </c>
      <c r="V195" s="20">
        <f t="shared" si="25"/>
        <v>0.90354451369290656</v>
      </c>
      <c r="W195" s="20">
        <f t="shared" si="26"/>
        <v>0</v>
      </c>
      <c r="X195" s="21">
        <f t="shared" si="27"/>
        <v>0.90354451369290656</v>
      </c>
    </row>
    <row r="196" spans="1:24" outlineLevel="4" x14ac:dyDescent="0.25">
      <c r="A196" s="15" t="s">
        <v>277</v>
      </c>
      <c r="B196" s="16" t="s">
        <v>33</v>
      </c>
      <c r="C196" s="16" t="s">
        <v>34</v>
      </c>
      <c r="D196" s="16" t="s">
        <v>50</v>
      </c>
      <c r="E196" s="16"/>
      <c r="F196" s="16" t="s">
        <v>36</v>
      </c>
      <c r="G196" s="16">
        <v>1111</v>
      </c>
      <c r="H196" s="16">
        <v>3480</v>
      </c>
      <c r="I196" s="17" t="s">
        <v>51</v>
      </c>
      <c r="J196" s="18">
        <v>528218982</v>
      </c>
      <c r="K196" s="19">
        <v>528218982</v>
      </c>
      <c r="L196" s="19">
        <v>528218982</v>
      </c>
      <c r="M196" s="19">
        <v>0</v>
      </c>
      <c r="N196" s="19">
        <v>0</v>
      </c>
      <c r="O196" s="19">
        <v>0</v>
      </c>
      <c r="P196" s="19">
        <v>501571232</v>
      </c>
      <c r="Q196" s="19">
        <v>501571232</v>
      </c>
      <c r="R196" s="19">
        <v>26647750</v>
      </c>
      <c r="S196" s="19">
        <v>26647750</v>
      </c>
      <c r="T196" s="19">
        <v>0</v>
      </c>
      <c r="U196" s="19">
        <v>26647750</v>
      </c>
      <c r="V196" s="20">
        <f t="shared" si="25"/>
        <v>0.94955169937455974</v>
      </c>
      <c r="W196" s="20">
        <f t="shared" si="26"/>
        <v>0</v>
      </c>
      <c r="X196" s="21">
        <f t="shared" si="27"/>
        <v>0.94955169937455974</v>
      </c>
    </row>
    <row r="197" spans="1:24" outlineLevel="4" x14ac:dyDescent="0.25">
      <c r="A197" s="15" t="s">
        <v>277</v>
      </c>
      <c r="B197" s="16" t="s">
        <v>33</v>
      </c>
      <c r="C197" s="16" t="s">
        <v>34</v>
      </c>
      <c r="D197" s="16" t="s">
        <v>52</v>
      </c>
      <c r="E197" s="16"/>
      <c r="F197" s="16" t="s">
        <v>36</v>
      </c>
      <c r="G197" s="16">
        <v>1111</v>
      </c>
      <c r="H197" s="16">
        <v>3480</v>
      </c>
      <c r="I197" s="17" t="s">
        <v>53</v>
      </c>
      <c r="J197" s="18">
        <v>840098556</v>
      </c>
      <c r="K197" s="19">
        <v>887098556</v>
      </c>
      <c r="L197" s="19">
        <v>887098556</v>
      </c>
      <c r="M197" s="19">
        <v>0</v>
      </c>
      <c r="N197" s="19">
        <v>0</v>
      </c>
      <c r="O197" s="19">
        <v>0</v>
      </c>
      <c r="P197" s="19">
        <v>727401206.64999998</v>
      </c>
      <c r="Q197" s="19">
        <v>727401206.64999998</v>
      </c>
      <c r="R197" s="19">
        <v>159697349.34999999</v>
      </c>
      <c r="S197" s="19">
        <v>159697349.34999999</v>
      </c>
      <c r="T197" s="19">
        <v>0</v>
      </c>
      <c r="U197" s="19">
        <v>159697349.35000002</v>
      </c>
      <c r="V197" s="20">
        <f t="shared" si="25"/>
        <v>0.81997789504912688</v>
      </c>
      <c r="W197" s="20">
        <f t="shared" si="26"/>
        <v>0</v>
      </c>
      <c r="X197" s="21">
        <f t="shared" si="27"/>
        <v>0.81997789504912688</v>
      </c>
    </row>
    <row r="198" spans="1:24" ht="120" outlineLevel="4" x14ac:dyDescent="0.25">
      <c r="A198" s="15" t="s">
        <v>277</v>
      </c>
      <c r="B198" s="16" t="s">
        <v>33</v>
      </c>
      <c r="C198" s="16" t="s">
        <v>34</v>
      </c>
      <c r="D198" s="16" t="s">
        <v>54</v>
      </c>
      <c r="E198" s="16" t="s">
        <v>55</v>
      </c>
      <c r="F198" s="16" t="s">
        <v>36</v>
      </c>
      <c r="G198" s="16">
        <v>1112</v>
      </c>
      <c r="H198" s="16">
        <v>3480</v>
      </c>
      <c r="I198" s="17" t="s">
        <v>56</v>
      </c>
      <c r="J198" s="18">
        <v>656197204</v>
      </c>
      <c r="K198" s="19">
        <v>643376559</v>
      </c>
      <c r="L198" s="19">
        <v>643376559</v>
      </c>
      <c r="M198" s="19">
        <v>0</v>
      </c>
      <c r="N198" s="19">
        <v>0</v>
      </c>
      <c r="O198" s="19">
        <v>0</v>
      </c>
      <c r="P198" s="19">
        <v>602490187</v>
      </c>
      <c r="Q198" s="19">
        <v>602490187</v>
      </c>
      <c r="R198" s="19">
        <v>40886372</v>
      </c>
      <c r="S198" s="19">
        <v>40886372</v>
      </c>
      <c r="T198" s="19">
        <v>0</v>
      </c>
      <c r="U198" s="19">
        <v>40886372</v>
      </c>
      <c r="V198" s="20">
        <f t="shared" si="25"/>
        <v>0.93645032379863247</v>
      </c>
      <c r="W198" s="20">
        <f t="shared" si="26"/>
        <v>0</v>
      </c>
      <c r="X198" s="21">
        <f t="shared" si="27"/>
        <v>0.93645032379863247</v>
      </c>
    </row>
    <row r="199" spans="1:24" ht="60" outlineLevel="4" x14ac:dyDescent="0.25">
      <c r="A199" s="15" t="s">
        <v>277</v>
      </c>
      <c r="B199" s="16" t="s">
        <v>33</v>
      </c>
      <c r="C199" s="16" t="s">
        <v>34</v>
      </c>
      <c r="D199" s="16" t="s">
        <v>57</v>
      </c>
      <c r="E199" s="16" t="s">
        <v>55</v>
      </c>
      <c r="F199" s="16" t="s">
        <v>36</v>
      </c>
      <c r="G199" s="16">
        <v>1112</v>
      </c>
      <c r="H199" s="16">
        <v>3480</v>
      </c>
      <c r="I199" s="17" t="s">
        <v>58</v>
      </c>
      <c r="J199" s="18">
        <v>35470119</v>
      </c>
      <c r="K199" s="19">
        <v>34777111</v>
      </c>
      <c r="L199" s="19">
        <v>34777111</v>
      </c>
      <c r="M199" s="19">
        <v>0</v>
      </c>
      <c r="N199" s="19">
        <v>0</v>
      </c>
      <c r="O199" s="19">
        <v>0</v>
      </c>
      <c r="P199" s="19">
        <v>32564707</v>
      </c>
      <c r="Q199" s="19">
        <v>32564707</v>
      </c>
      <c r="R199" s="19">
        <v>2212404</v>
      </c>
      <c r="S199" s="19">
        <v>2212404</v>
      </c>
      <c r="T199" s="19">
        <v>0</v>
      </c>
      <c r="U199" s="19">
        <v>2212404</v>
      </c>
      <c r="V199" s="20">
        <f t="shared" si="25"/>
        <v>0.93638332982863359</v>
      </c>
      <c r="W199" s="20">
        <f t="shared" si="26"/>
        <v>0</v>
      </c>
      <c r="X199" s="21">
        <f t="shared" si="27"/>
        <v>0.93638332982863359</v>
      </c>
    </row>
    <row r="200" spans="1:24" ht="120" outlineLevel="4" x14ac:dyDescent="0.25">
      <c r="A200" s="15" t="s">
        <v>277</v>
      </c>
      <c r="B200" s="16" t="s">
        <v>33</v>
      </c>
      <c r="C200" s="16" t="s">
        <v>34</v>
      </c>
      <c r="D200" s="16" t="s">
        <v>59</v>
      </c>
      <c r="E200" s="16" t="s">
        <v>55</v>
      </c>
      <c r="F200" s="16" t="s">
        <v>36</v>
      </c>
      <c r="G200" s="16">
        <v>1112</v>
      </c>
      <c r="H200" s="16">
        <v>3480</v>
      </c>
      <c r="I200" s="17" t="s">
        <v>60</v>
      </c>
      <c r="J200" s="18">
        <v>114752394</v>
      </c>
      <c r="K200" s="19">
        <v>112520909</v>
      </c>
      <c r="L200" s="19">
        <v>112520909</v>
      </c>
      <c r="M200" s="19">
        <v>0</v>
      </c>
      <c r="N200" s="19">
        <v>0</v>
      </c>
      <c r="O200" s="19">
        <v>0</v>
      </c>
      <c r="P200" s="19">
        <v>96043207</v>
      </c>
      <c r="Q200" s="19">
        <v>96043207</v>
      </c>
      <c r="R200" s="19">
        <v>16477702</v>
      </c>
      <c r="S200" s="19">
        <v>16477702</v>
      </c>
      <c r="T200" s="19">
        <v>0</v>
      </c>
      <c r="U200" s="19">
        <v>16477702</v>
      </c>
      <c r="V200" s="20">
        <f t="shared" si="25"/>
        <v>0.8535587550221444</v>
      </c>
      <c r="W200" s="20">
        <f t="shared" si="26"/>
        <v>0</v>
      </c>
      <c r="X200" s="21">
        <f t="shared" si="27"/>
        <v>0.8535587550221444</v>
      </c>
    </row>
    <row r="201" spans="1:24" ht="90" outlineLevel="4" x14ac:dyDescent="0.25">
      <c r="A201" s="15" t="s">
        <v>277</v>
      </c>
      <c r="B201" s="16" t="s">
        <v>33</v>
      </c>
      <c r="C201" s="16" t="s">
        <v>34</v>
      </c>
      <c r="D201" s="16" t="s">
        <v>61</v>
      </c>
      <c r="E201" s="16" t="s">
        <v>55</v>
      </c>
      <c r="F201" s="16" t="s">
        <v>36</v>
      </c>
      <c r="G201" s="16">
        <v>1112</v>
      </c>
      <c r="H201" s="16">
        <v>3480</v>
      </c>
      <c r="I201" s="17" t="s">
        <v>62</v>
      </c>
      <c r="J201" s="18">
        <v>106410357</v>
      </c>
      <c r="K201" s="19">
        <v>124575404</v>
      </c>
      <c r="L201" s="19">
        <v>124575404</v>
      </c>
      <c r="M201" s="19">
        <v>0</v>
      </c>
      <c r="N201" s="19">
        <v>0</v>
      </c>
      <c r="O201" s="19">
        <v>0</v>
      </c>
      <c r="P201" s="19">
        <v>112809290</v>
      </c>
      <c r="Q201" s="19">
        <v>112809290</v>
      </c>
      <c r="R201" s="19">
        <v>11766114</v>
      </c>
      <c r="S201" s="19">
        <v>11766114</v>
      </c>
      <c r="T201" s="19">
        <v>0</v>
      </c>
      <c r="U201" s="19">
        <v>11766114</v>
      </c>
      <c r="V201" s="20">
        <f t="shared" si="25"/>
        <v>0.9055502641596892</v>
      </c>
      <c r="W201" s="20">
        <f t="shared" si="26"/>
        <v>0</v>
      </c>
      <c r="X201" s="21">
        <f t="shared" si="27"/>
        <v>0.9055502641596892</v>
      </c>
    </row>
    <row r="202" spans="1:24" ht="105" outlineLevel="4" x14ac:dyDescent="0.25">
      <c r="A202" s="15" t="s">
        <v>277</v>
      </c>
      <c r="B202" s="16" t="s">
        <v>33</v>
      </c>
      <c r="C202" s="16" t="s">
        <v>34</v>
      </c>
      <c r="D202" s="16" t="s">
        <v>63</v>
      </c>
      <c r="E202" s="16" t="s">
        <v>55</v>
      </c>
      <c r="F202" s="16" t="s">
        <v>36</v>
      </c>
      <c r="G202" s="16">
        <v>1112</v>
      </c>
      <c r="H202" s="16">
        <v>3480</v>
      </c>
      <c r="I202" s="17" t="s">
        <v>64</v>
      </c>
      <c r="J202" s="18">
        <v>212820715</v>
      </c>
      <c r="K202" s="19">
        <v>188418597</v>
      </c>
      <c r="L202" s="19">
        <v>188418597</v>
      </c>
      <c r="M202" s="19">
        <v>0</v>
      </c>
      <c r="N202" s="19">
        <v>0</v>
      </c>
      <c r="O202" s="19">
        <v>0</v>
      </c>
      <c r="P202" s="19">
        <v>180269391</v>
      </c>
      <c r="Q202" s="19">
        <v>180269391</v>
      </c>
      <c r="R202" s="19">
        <v>8149206</v>
      </c>
      <c r="S202" s="19">
        <v>8149206</v>
      </c>
      <c r="T202" s="19">
        <v>0</v>
      </c>
      <c r="U202" s="19">
        <v>8149206</v>
      </c>
      <c r="V202" s="20">
        <f t="shared" si="25"/>
        <v>0.95674946035183561</v>
      </c>
      <c r="W202" s="20">
        <f t="shared" si="26"/>
        <v>0</v>
      </c>
      <c r="X202" s="21">
        <f t="shared" si="27"/>
        <v>0.95674946035183561</v>
      </c>
    </row>
    <row r="203" spans="1:24" ht="75" outlineLevel="4" x14ac:dyDescent="0.25">
      <c r="A203" s="15" t="s">
        <v>277</v>
      </c>
      <c r="B203" s="16" t="s">
        <v>33</v>
      </c>
      <c r="C203" s="16" t="s">
        <v>34</v>
      </c>
      <c r="D203" s="16" t="s">
        <v>65</v>
      </c>
      <c r="E203" s="16" t="s">
        <v>55</v>
      </c>
      <c r="F203" s="16" t="s">
        <v>36</v>
      </c>
      <c r="G203" s="16">
        <v>1112</v>
      </c>
      <c r="H203" s="16">
        <v>3480</v>
      </c>
      <c r="I203" s="17" t="s">
        <v>222</v>
      </c>
      <c r="J203" s="18">
        <v>331041042</v>
      </c>
      <c r="K203" s="19">
        <v>274573200</v>
      </c>
      <c r="L203" s="19">
        <v>274573200</v>
      </c>
      <c r="M203" s="19">
        <v>0</v>
      </c>
      <c r="N203" s="19">
        <v>0</v>
      </c>
      <c r="O203" s="19">
        <v>0</v>
      </c>
      <c r="P203" s="19">
        <v>239150908.90000001</v>
      </c>
      <c r="Q203" s="19">
        <v>239150908.90000001</v>
      </c>
      <c r="R203" s="19">
        <v>35422291.100000001</v>
      </c>
      <c r="S203" s="19">
        <v>35422291.100000001</v>
      </c>
      <c r="T203" s="19">
        <v>0</v>
      </c>
      <c r="U203" s="19">
        <v>35422291.099999994</v>
      </c>
      <c r="V203" s="20">
        <f t="shared" si="25"/>
        <v>0.87099144745372092</v>
      </c>
      <c r="W203" s="20">
        <f t="shared" si="26"/>
        <v>0</v>
      </c>
      <c r="X203" s="21">
        <f t="shared" si="27"/>
        <v>0.87099144745372092</v>
      </c>
    </row>
    <row r="204" spans="1:24" outlineLevel="3" x14ac:dyDescent="0.25">
      <c r="A204" s="22"/>
      <c r="B204" s="23"/>
      <c r="C204" s="23" t="s">
        <v>67</v>
      </c>
      <c r="D204" s="23"/>
      <c r="E204" s="23"/>
      <c r="F204" s="23"/>
      <c r="G204" s="23"/>
      <c r="H204" s="23"/>
      <c r="I204" s="24"/>
      <c r="J204" s="25">
        <f t="shared" ref="J204:U204" si="31">SUBTOTAL(9,J190:J203)</f>
        <v>9129080311</v>
      </c>
      <c r="K204" s="26">
        <f t="shared" si="31"/>
        <v>8944339787</v>
      </c>
      <c r="L204" s="26">
        <f t="shared" si="31"/>
        <v>8944339787</v>
      </c>
      <c r="M204" s="26">
        <f t="shared" si="31"/>
        <v>0</v>
      </c>
      <c r="N204" s="26">
        <f t="shared" si="31"/>
        <v>0</v>
      </c>
      <c r="O204" s="26">
        <f t="shared" si="31"/>
        <v>0</v>
      </c>
      <c r="P204" s="26">
        <f t="shared" si="31"/>
        <v>8293560621.579999</v>
      </c>
      <c r="Q204" s="26">
        <f t="shared" si="31"/>
        <v>8293560621.579999</v>
      </c>
      <c r="R204" s="26">
        <f t="shared" si="31"/>
        <v>650779165.41999996</v>
      </c>
      <c r="S204" s="26">
        <f t="shared" si="31"/>
        <v>650779165.41999996</v>
      </c>
      <c r="T204" s="26">
        <f t="shared" si="31"/>
        <v>0</v>
      </c>
      <c r="U204" s="26">
        <f t="shared" si="31"/>
        <v>650779165.41999984</v>
      </c>
      <c r="V204" s="27">
        <f t="shared" si="25"/>
        <v>0.92724122954654908</v>
      </c>
      <c r="W204" s="27">
        <f t="shared" si="26"/>
        <v>0</v>
      </c>
      <c r="X204" s="28">
        <f t="shared" si="27"/>
        <v>0.92724122954654908</v>
      </c>
    </row>
    <row r="205" spans="1:24" ht="30" outlineLevel="4" x14ac:dyDescent="0.25">
      <c r="A205" s="15" t="s">
        <v>277</v>
      </c>
      <c r="B205" s="16" t="s">
        <v>33</v>
      </c>
      <c r="C205" s="16" t="s">
        <v>68</v>
      </c>
      <c r="D205" s="16" t="s">
        <v>278</v>
      </c>
      <c r="E205" s="16"/>
      <c r="F205" s="16" t="s">
        <v>36</v>
      </c>
      <c r="G205" s="16">
        <v>1120</v>
      </c>
      <c r="H205" s="16">
        <v>3480</v>
      </c>
      <c r="I205" s="17" t="s">
        <v>279</v>
      </c>
      <c r="J205" s="18">
        <v>25000</v>
      </c>
      <c r="K205" s="19">
        <v>0</v>
      </c>
      <c r="L205" s="19">
        <v>0</v>
      </c>
      <c r="M205" s="19">
        <v>0</v>
      </c>
      <c r="N205" s="19">
        <v>0</v>
      </c>
      <c r="O205" s="19">
        <v>0</v>
      </c>
      <c r="P205" s="19">
        <v>0</v>
      </c>
      <c r="Q205" s="19">
        <v>0</v>
      </c>
      <c r="R205" s="19">
        <v>0</v>
      </c>
      <c r="S205" s="19">
        <v>0</v>
      </c>
      <c r="T205" s="19">
        <v>0</v>
      </c>
      <c r="U205" s="19">
        <v>0</v>
      </c>
      <c r="V205" s="20">
        <v>0</v>
      </c>
      <c r="W205" s="20">
        <v>0</v>
      </c>
      <c r="X205" s="21">
        <v>0</v>
      </c>
    </row>
    <row r="206" spans="1:24" outlineLevel="4" x14ac:dyDescent="0.25">
      <c r="A206" s="15" t="s">
        <v>277</v>
      </c>
      <c r="B206" s="16" t="s">
        <v>33</v>
      </c>
      <c r="C206" s="16" t="s">
        <v>68</v>
      </c>
      <c r="D206" s="16" t="s">
        <v>73</v>
      </c>
      <c r="E206" s="16"/>
      <c r="F206" s="16" t="s">
        <v>36</v>
      </c>
      <c r="G206" s="16">
        <v>1120</v>
      </c>
      <c r="H206" s="16">
        <v>3480</v>
      </c>
      <c r="I206" s="17" t="s">
        <v>74</v>
      </c>
      <c r="J206" s="18">
        <v>145000000</v>
      </c>
      <c r="K206" s="19">
        <v>53404896</v>
      </c>
      <c r="L206" s="19">
        <v>53404896</v>
      </c>
      <c r="M206" s="19">
        <v>0</v>
      </c>
      <c r="N206" s="19">
        <v>3640000</v>
      </c>
      <c r="O206" s="19">
        <v>0</v>
      </c>
      <c r="P206" s="19">
        <v>39844895.460000001</v>
      </c>
      <c r="Q206" s="19">
        <v>8204895.46</v>
      </c>
      <c r="R206" s="19">
        <v>9920000.5399999991</v>
      </c>
      <c r="S206" s="19">
        <v>9920000.5399999991</v>
      </c>
      <c r="T206" s="19">
        <v>0</v>
      </c>
      <c r="U206" s="19">
        <v>9920000.5399999991</v>
      </c>
      <c r="V206" s="20">
        <f t="shared" ref="V206:V212" si="32">P206/L206</f>
        <v>0.74609068539333923</v>
      </c>
      <c r="W206" s="20">
        <f t="shared" ref="W206:W212" si="33">(M206+N206+O206)/L206</f>
        <v>6.815854486450082E-2</v>
      </c>
      <c r="X206" s="21">
        <f t="shared" ref="X206:X212" si="34">V206+W206</f>
        <v>0.81424923025784002</v>
      </c>
    </row>
    <row r="207" spans="1:24" outlineLevel="4" x14ac:dyDescent="0.25">
      <c r="A207" s="15" t="s">
        <v>277</v>
      </c>
      <c r="B207" s="16" t="s">
        <v>33</v>
      </c>
      <c r="C207" s="16" t="s">
        <v>68</v>
      </c>
      <c r="D207" s="16" t="s">
        <v>77</v>
      </c>
      <c r="E207" s="16"/>
      <c r="F207" s="16" t="s">
        <v>36</v>
      </c>
      <c r="G207" s="16">
        <v>1120</v>
      </c>
      <c r="H207" s="16">
        <v>3480</v>
      </c>
      <c r="I207" s="17" t="s">
        <v>78</v>
      </c>
      <c r="J207" s="18">
        <v>135054000</v>
      </c>
      <c r="K207" s="19">
        <v>87562420</v>
      </c>
      <c r="L207" s="19">
        <v>87562420</v>
      </c>
      <c r="M207" s="19">
        <v>0</v>
      </c>
      <c r="N207" s="19">
        <v>0</v>
      </c>
      <c r="O207" s="19">
        <v>0</v>
      </c>
      <c r="P207" s="19">
        <v>54758610</v>
      </c>
      <c r="Q207" s="19">
        <v>54758610</v>
      </c>
      <c r="R207" s="19">
        <v>32803810</v>
      </c>
      <c r="S207" s="19">
        <v>32803810</v>
      </c>
      <c r="T207" s="19">
        <v>0</v>
      </c>
      <c r="U207" s="19">
        <v>32803810</v>
      </c>
      <c r="V207" s="20">
        <f t="shared" si="32"/>
        <v>0.62536656707295202</v>
      </c>
      <c r="W207" s="20">
        <f t="shared" si="33"/>
        <v>0</v>
      </c>
      <c r="X207" s="21">
        <f t="shared" si="34"/>
        <v>0.62536656707295202</v>
      </c>
    </row>
    <row r="208" spans="1:24" ht="75" outlineLevel="4" x14ac:dyDescent="0.25">
      <c r="A208" s="15" t="s">
        <v>277</v>
      </c>
      <c r="B208" s="16" t="s">
        <v>33</v>
      </c>
      <c r="C208" s="16" t="s">
        <v>68</v>
      </c>
      <c r="D208" s="16" t="s">
        <v>83</v>
      </c>
      <c r="E208" s="16"/>
      <c r="F208" s="16" t="s">
        <v>36</v>
      </c>
      <c r="G208" s="16">
        <v>1120</v>
      </c>
      <c r="H208" s="16">
        <v>3480</v>
      </c>
      <c r="I208" s="17" t="s">
        <v>280</v>
      </c>
      <c r="J208" s="18">
        <v>60000000</v>
      </c>
      <c r="K208" s="19">
        <v>26460000</v>
      </c>
      <c r="L208" s="19">
        <v>26460000</v>
      </c>
      <c r="M208" s="19">
        <v>0</v>
      </c>
      <c r="N208" s="19">
        <v>9020000.1799999997</v>
      </c>
      <c r="O208" s="19">
        <v>0</v>
      </c>
      <c r="P208" s="19">
        <v>14689998.460000001</v>
      </c>
      <c r="Q208" s="19">
        <v>0</v>
      </c>
      <c r="R208" s="19">
        <v>2750001.36</v>
      </c>
      <c r="S208" s="19">
        <v>2750001.36</v>
      </c>
      <c r="T208" s="19">
        <v>0</v>
      </c>
      <c r="U208" s="19">
        <v>2750001.3599999994</v>
      </c>
      <c r="V208" s="20">
        <f t="shared" si="32"/>
        <v>0.55517756840513988</v>
      </c>
      <c r="W208" s="20">
        <f t="shared" si="33"/>
        <v>0.34089191912320482</v>
      </c>
      <c r="X208" s="21">
        <f t="shared" si="34"/>
        <v>0.8960694875283447</v>
      </c>
    </row>
    <row r="209" spans="1:24" outlineLevel="4" x14ac:dyDescent="0.25">
      <c r="A209" s="15" t="s">
        <v>277</v>
      </c>
      <c r="B209" s="16" t="s">
        <v>33</v>
      </c>
      <c r="C209" s="16" t="s">
        <v>68</v>
      </c>
      <c r="D209" s="16" t="s">
        <v>85</v>
      </c>
      <c r="E209" s="16"/>
      <c r="F209" s="16" t="s">
        <v>36</v>
      </c>
      <c r="G209" s="16">
        <v>1120</v>
      </c>
      <c r="H209" s="16">
        <v>3480</v>
      </c>
      <c r="I209" s="17" t="s">
        <v>86</v>
      </c>
      <c r="J209" s="18">
        <v>47272980</v>
      </c>
      <c r="K209" s="19">
        <v>18310835</v>
      </c>
      <c r="L209" s="19">
        <v>18310835</v>
      </c>
      <c r="M209" s="19">
        <v>0</v>
      </c>
      <c r="N209" s="19">
        <v>0</v>
      </c>
      <c r="O209" s="19">
        <v>0</v>
      </c>
      <c r="P209" s="19">
        <v>2487031</v>
      </c>
      <c r="Q209" s="19">
        <v>2487031</v>
      </c>
      <c r="R209" s="19">
        <v>15823804</v>
      </c>
      <c r="S209" s="19">
        <v>15823804</v>
      </c>
      <c r="T209" s="19">
        <v>0</v>
      </c>
      <c r="U209" s="19">
        <v>15823804</v>
      </c>
      <c r="V209" s="20">
        <f t="shared" si="32"/>
        <v>0.13582291577636957</v>
      </c>
      <c r="W209" s="20">
        <f t="shared" si="33"/>
        <v>0</v>
      </c>
      <c r="X209" s="21">
        <f t="shared" si="34"/>
        <v>0.13582291577636957</v>
      </c>
    </row>
    <row r="210" spans="1:24" outlineLevel="4" x14ac:dyDescent="0.25">
      <c r="A210" s="15" t="s">
        <v>277</v>
      </c>
      <c r="B210" s="16" t="s">
        <v>33</v>
      </c>
      <c r="C210" s="16" t="s">
        <v>68</v>
      </c>
      <c r="D210" s="16" t="s">
        <v>87</v>
      </c>
      <c r="E210" s="16"/>
      <c r="F210" s="16" t="s">
        <v>36</v>
      </c>
      <c r="G210" s="16">
        <v>1120</v>
      </c>
      <c r="H210" s="16">
        <v>3480</v>
      </c>
      <c r="I210" s="17" t="s">
        <v>88</v>
      </c>
      <c r="J210" s="18">
        <v>527308100</v>
      </c>
      <c r="K210" s="19">
        <v>129072837</v>
      </c>
      <c r="L210" s="19">
        <v>129072837</v>
      </c>
      <c r="M210" s="19">
        <v>0</v>
      </c>
      <c r="N210" s="19">
        <v>0</v>
      </c>
      <c r="O210" s="19">
        <v>0</v>
      </c>
      <c r="P210" s="19">
        <v>39306867.979999997</v>
      </c>
      <c r="Q210" s="19">
        <v>39306867.979999997</v>
      </c>
      <c r="R210" s="19">
        <v>89765969.019999996</v>
      </c>
      <c r="S210" s="19">
        <v>89765969.019999996</v>
      </c>
      <c r="T210" s="19">
        <v>0</v>
      </c>
      <c r="U210" s="19">
        <v>89765969.020000011</v>
      </c>
      <c r="V210" s="20">
        <f t="shared" si="32"/>
        <v>0.30453245542282453</v>
      </c>
      <c r="W210" s="20">
        <f t="shared" si="33"/>
        <v>0</v>
      </c>
      <c r="X210" s="21">
        <f t="shared" si="34"/>
        <v>0.30453245542282453</v>
      </c>
    </row>
    <row r="211" spans="1:24" ht="105" outlineLevel="4" x14ac:dyDescent="0.25">
      <c r="A211" s="15" t="s">
        <v>277</v>
      </c>
      <c r="B211" s="16" t="s">
        <v>33</v>
      </c>
      <c r="C211" s="16" t="s">
        <v>68</v>
      </c>
      <c r="D211" s="16" t="s">
        <v>93</v>
      </c>
      <c r="E211" s="16"/>
      <c r="F211" s="16" t="s">
        <v>36</v>
      </c>
      <c r="G211" s="16">
        <v>1120</v>
      </c>
      <c r="H211" s="16">
        <v>3480</v>
      </c>
      <c r="I211" s="17" t="s">
        <v>281</v>
      </c>
      <c r="J211" s="18">
        <v>969050000</v>
      </c>
      <c r="K211" s="19">
        <v>44491346</v>
      </c>
      <c r="L211" s="19">
        <v>44491346</v>
      </c>
      <c r="M211" s="19">
        <v>0</v>
      </c>
      <c r="N211" s="19">
        <v>4192230</v>
      </c>
      <c r="O211" s="19">
        <v>0</v>
      </c>
      <c r="P211" s="19">
        <v>7927097.5</v>
      </c>
      <c r="Q211" s="19">
        <v>7927097.5</v>
      </c>
      <c r="R211" s="19">
        <v>32372018.5</v>
      </c>
      <c r="S211" s="19">
        <v>32372018.5</v>
      </c>
      <c r="T211" s="19">
        <v>0</v>
      </c>
      <c r="U211" s="19">
        <v>32372018.5</v>
      </c>
      <c r="V211" s="20">
        <f t="shared" si="32"/>
        <v>0.1781716718572641</v>
      </c>
      <c r="W211" s="20">
        <f t="shared" si="33"/>
        <v>9.4225739989974674E-2</v>
      </c>
      <c r="X211" s="21">
        <f t="shared" si="34"/>
        <v>0.27239741184723876</v>
      </c>
    </row>
    <row r="212" spans="1:24" outlineLevel="3" x14ac:dyDescent="0.25">
      <c r="A212" s="22"/>
      <c r="B212" s="23"/>
      <c r="C212" s="23" t="s">
        <v>105</v>
      </c>
      <c r="D212" s="23"/>
      <c r="E212" s="23"/>
      <c r="F212" s="23"/>
      <c r="G212" s="23"/>
      <c r="H212" s="23"/>
      <c r="I212" s="24"/>
      <c r="J212" s="25">
        <f t="shared" ref="J212:U212" si="35">SUBTOTAL(9,J205:J211)</f>
        <v>1883710080</v>
      </c>
      <c r="K212" s="26">
        <f t="shared" si="35"/>
        <v>359302334</v>
      </c>
      <c r="L212" s="26">
        <f t="shared" si="35"/>
        <v>359302334</v>
      </c>
      <c r="M212" s="26">
        <f t="shared" si="35"/>
        <v>0</v>
      </c>
      <c r="N212" s="26">
        <f t="shared" si="35"/>
        <v>16852230.18</v>
      </c>
      <c r="O212" s="26">
        <f t="shared" si="35"/>
        <v>0</v>
      </c>
      <c r="P212" s="26">
        <f t="shared" si="35"/>
        <v>159014500.40000001</v>
      </c>
      <c r="Q212" s="26">
        <f t="shared" si="35"/>
        <v>112684501.94</v>
      </c>
      <c r="R212" s="26">
        <f t="shared" si="35"/>
        <v>183435603.41999999</v>
      </c>
      <c r="S212" s="26">
        <f t="shared" si="35"/>
        <v>183435603.41999999</v>
      </c>
      <c r="T212" s="26">
        <f t="shared" si="35"/>
        <v>0</v>
      </c>
      <c r="U212" s="26">
        <f t="shared" si="35"/>
        <v>183435603.42000002</v>
      </c>
      <c r="V212" s="27">
        <f t="shared" si="32"/>
        <v>0.44256461857550861</v>
      </c>
      <c r="W212" s="27">
        <f t="shared" si="33"/>
        <v>4.6902646003963891E-2</v>
      </c>
      <c r="X212" s="28">
        <f t="shared" si="34"/>
        <v>0.48946726457947248</v>
      </c>
    </row>
    <row r="213" spans="1:24" ht="30" outlineLevel="4" x14ac:dyDescent="0.25">
      <c r="A213" s="15" t="s">
        <v>277</v>
      </c>
      <c r="B213" s="16" t="s">
        <v>33</v>
      </c>
      <c r="C213" s="16" t="s">
        <v>106</v>
      </c>
      <c r="D213" s="16" t="s">
        <v>109</v>
      </c>
      <c r="E213" s="16"/>
      <c r="F213" s="16" t="s">
        <v>36</v>
      </c>
      <c r="G213" s="16">
        <v>1120</v>
      </c>
      <c r="H213" s="16">
        <v>3480</v>
      </c>
      <c r="I213" s="17" t="s">
        <v>110</v>
      </c>
      <c r="J213" s="18">
        <v>1500000</v>
      </c>
      <c r="K213" s="19">
        <v>0</v>
      </c>
      <c r="L213" s="19">
        <v>0</v>
      </c>
      <c r="M213" s="19">
        <v>0</v>
      </c>
      <c r="N213" s="19">
        <v>0</v>
      </c>
      <c r="O213" s="19">
        <v>0</v>
      </c>
      <c r="P213" s="19">
        <v>0</v>
      </c>
      <c r="Q213" s="19">
        <v>0</v>
      </c>
      <c r="R213" s="19">
        <v>0</v>
      </c>
      <c r="S213" s="19">
        <v>0</v>
      </c>
      <c r="T213" s="19">
        <v>0</v>
      </c>
      <c r="U213" s="19">
        <v>0</v>
      </c>
      <c r="V213" s="20">
        <v>0</v>
      </c>
      <c r="W213" s="20">
        <v>0</v>
      </c>
      <c r="X213" s="21">
        <v>0</v>
      </c>
    </row>
    <row r="214" spans="1:24" outlineLevel="4" x14ac:dyDescent="0.25">
      <c r="A214" s="15" t="s">
        <v>277</v>
      </c>
      <c r="B214" s="16" t="s">
        <v>33</v>
      </c>
      <c r="C214" s="16" t="s">
        <v>106</v>
      </c>
      <c r="D214" s="16" t="s">
        <v>111</v>
      </c>
      <c r="E214" s="16"/>
      <c r="F214" s="16" t="s">
        <v>36</v>
      </c>
      <c r="G214" s="16">
        <v>1120</v>
      </c>
      <c r="H214" s="16">
        <v>3480</v>
      </c>
      <c r="I214" s="17" t="s">
        <v>112</v>
      </c>
      <c r="J214" s="18">
        <v>7600</v>
      </c>
      <c r="K214" s="19">
        <v>0</v>
      </c>
      <c r="L214" s="19">
        <v>0</v>
      </c>
      <c r="M214" s="19">
        <v>0</v>
      </c>
      <c r="N214" s="19">
        <v>0</v>
      </c>
      <c r="O214" s="19">
        <v>0</v>
      </c>
      <c r="P214" s="19">
        <v>0</v>
      </c>
      <c r="Q214" s="19">
        <v>0</v>
      </c>
      <c r="R214" s="19">
        <v>0</v>
      </c>
      <c r="S214" s="19">
        <v>0</v>
      </c>
      <c r="T214" s="19">
        <v>0</v>
      </c>
      <c r="U214" s="19">
        <v>0</v>
      </c>
      <c r="V214" s="20">
        <v>0</v>
      </c>
      <c r="W214" s="20">
        <v>0</v>
      </c>
      <c r="X214" s="21">
        <v>0</v>
      </c>
    </row>
    <row r="215" spans="1:24" outlineLevel="4" x14ac:dyDescent="0.25">
      <c r="A215" s="15" t="s">
        <v>277</v>
      </c>
      <c r="B215" s="16" t="s">
        <v>33</v>
      </c>
      <c r="C215" s="16" t="s">
        <v>106</v>
      </c>
      <c r="D215" s="16" t="s">
        <v>113</v>
      </c>
      <c r="E215" s="16"/>
      <c r="F215" s="16" t="s">
        <v>36</v>
      </c>
      <c r="G215" s="16">
        <v>1120</v>
      </c>
      <c r="H215" s="16">
        <v>3480</v>
      </c>
      <c r="I215" s="17" t="s">
        <v>114</v>
      </c>
      <c r="J215" s="18">
        <v>7500000</v>
      </c>
      <c r="K215" s="19">
        <v>0</v>
      </c>
      <c r="L215" s="19">
        <v>0</v>
      </c>
      <c r="M215" s="19">
        <v>0</v>
      </c>
      <c r="N215" s="19">
        <v>0</v>
      </c>
      <c r="O215" s="19">
        <v>0</v>
      </c>
      <c r="P215" s="19">
        <v>0</v>
      </c>
      <c r="Q215" s="19">
        <v>0</v>
      </c>
      <c r="R215" s="19">
        <v>0</v>
      </c>
      <c r="S215" s="19">
        <v>0</v>
      </c>
      <c r="T215" s="19">
        <v>0</v>
      </c>
      <c r="U215" s="19">
        <v>0</v>
      </c>
      <c r="V215" s="20">
        <v>0</v>
      </c>
      <c r="W215" s="20">
        <v>0</v>
      </c>
      <c r="X215" s="21">
        <v>0</v>
      </c>
    </row>
    <row r="216" spans="1:24" ht="30" outlineLevel="4" x14ac:dyDescent="0.25">
      <c r="A216" s="15" t="s">
        <v>277</v>
      </c>
      <c r="B216" s="16" t="s">
        <v>33</v>
      </c>
      <c r="C216" s="16" t="s">
        <v>106</v>
      </c>
      <c r="D216" s="16" t="s">
        <v>117</v>
      </c>
      <c r="E216" s="16"/>
      <c r="F216" s="16" t="s">
        <v>36</v>
      </c>
      <c r="G216" s="16">
        <v>1120</v>
      </c>
      <c r="H216" s="16">
        <v>3480</v>
      </c>
      <c r="I216" s="17" t="s">
        <v>118</v>
      </c>
      <c r="J216" s="18">
        <v>75000</v>
      </c>
      <c r="K216" s="19">
        <v>0</v>
      </c>
      <c r="L216" s="19">
        <v>0</v>
      </c>
      <c r="M216" s="19">
        <v>0</v>
      </c>
      <c r="N216" s="19">
        <v>0</v>
      </c>
      <c r="O216" s="19">
        <v>0</v>
      </c>
      <c r="P216" s="19">
        <v>0</v>
      </c>
      <c r="Q216" s="19">
        <v>0</v>
      </c>
      <c r="R216" s="19">
        <v>0</v>
      </c>
      <c r="S216" s="19">
        <v>0</v>
      </c>
      <c r="T216" s="19">
        <v>0</v>
      </c>
      <c r="U216" s="19">
        <v>0</v>
      </c>
      <c r="V216" s="20">
        <v>0</v>
      </c>
      <c r="W216" s="20">
        <v>0</v>
      </c>
      <c r="X216" s="21">
        <v>0</v>
      </c>
    </row>
    <row r="217" spans="1:24" ht="45" outlineLevel="4" x14ac:dyDescent="0.25">
      <c r="A217" s="15" t="s">
        <v>277</v>
      </c>
      <c r="B217" s="16" t="s">
        <v>33</v>
      </c>
      <c r="C217" s="16" t="s">
        <v>106</v>
      </c>
      <c r="D217" s="16" t="s">
        <v>263</v>
      </c>
      <c r="E217" s="16"/>
      <c r="F217" s="16" t="s">
        <v>36</v>
      </c>
      <c r="G217" s="16">
        <v>1120</v>
      </c>
      <c r="H217" s="16">
        <v>3480</v>
      </c>
      <c r="I217" s="17" t="s">
        <v>264</v>
      </c>
      <c r="J217" s="18">
        <v>7500000</v>
      </c>
      <c r="K217" s="19">
        <v>0</v>
      </c>
      <c r="L217" s="19">
        <v>0</v>
      </c>
      <c r="M217" s="19">
        <v>0</v>
      </c>
      <c r="N217" s="19">
        <v>0</v>
      </c>
      <c r="O217" s="19">
        <v>0</v>
      </c>
      <c r="P217" s="19">
        <v>0</v>
      </c>
      <c r="Q217" s="19">
        <v>0</v>
      </c>
      <c r="R217" s="19">
        <v>0</v>
      </c>
      <c r="S217" s="19">
        <v>0</v>
      </c>
      <c r="T217" s="19">
        <v>0</v>
      </c>
      <c r="U217" s="19">
        <v>0</v>
      </c>
      <c r="V217" s="20">
        <v>0</v>
      </c>
      <c r="W217" s="20">
        <v>0</v>
      </c>
      <c r="X217" s="21">
        <v>0</v>
      </c>
    </row>
    <row r="218" spans="1:24" outlineLevel="4" x14ac:dyDescent="0.25">
      <c r="A218" s="15" t="s">
        <v>277</v>
      </c>
      <c r="B218" s="16" t="s">
        <v>33</v>
      </c>
      <c r="C218" s="16" t="s">
        <v>106</v>
      </c>
      <c r="D218" s="16" t="s">
        <v>121</v>
      </c>
      <c r="E218" s="16"/>
      <c r="F218" s="16" t="s">
        <v>36</v>
      </c>
      <c r="G218" s="16">
        <v>1120</v>
      </c>
      <c r="H218" s="16">
        <v>3480</v>
      </c>
      <c r="I218" s="17" t="s">
        <v>122</v>
      </c>
      <c r="J218" s="18">
        <v>97500000</v>
      </c>
      <c r="K218" s="19">
        <v>0</v>
      </c>
      <c r="L218" s="19">
        <v>0</v>
      </c>
      <c r="M218" s="19">
        <v>0</v>
      </c>
      <c r="N218" s="19">
        <v>0</v>
      </c>
      <c r="O218" s="19">
        <v>0</v>
      </c>
      <c r="P218" s="19">
        <v>0</v>
      </c>
      <c r="Q218" s="19">
        <v>0</v>
      </c>
      <c r="R218" s="19">
        <v>0</v>
      </c>
      <c r="S218" s="19">
        <v>0</v>
      </c>
      <c r="T218" s="19">
        <v>0</v>
      </c>
      <c r="U218" s="19">
        <v>0</v>
      </c>
      <c r="V218" s="20">
        <v>0</v>
      </c>
      <c r="W218" s="20">
        <v>0</v>
      </c>
      <c r="X218" s="21">
        <v>0</v>
      </c>
    </row>
    <row r="219" spans="1:24" ht="30" outlineLevel="4" x14ac:dyDescent="0.25">
      <c r="A219" s="15" t="s">
        <v>277</v>
      </c>
      <c r="B219" s="16" t="s">
        <v>33</v>
      </c>
      <c r="C219" s="16" t="s">
        <v>106</v>
      </c>
      <c r="D219" s="16" t="s">
        <v>125</v>
      </c>
      <c r="E219" s="16"/>
      <c r="F219" s="16" t="s">
        <v>36</v>
      </c>
      <c r="G219" s="16">
        <v>1120</v>
      </c>
      <c r="H219" s="16">
        <v>3480</v>
      </c>
      <c r="I219" s="17" t="s">
        <v>126</v>
      </c>
      <c r="J219" s="18">
        <v>8680579</v>
      </c>
      <c r="K219" s="19">
        <v>0</v>
      </c>
      <c r="L219" s="19">
        <v>0</v>
      </c>
      <c r="M219" s="19">
        <v>0</v>
      </c>
      <c r="N219" s="19">
        <v>0</v>
      </c>
      <c r="O219" s="19">
        <v>0</v>
      </c>
      <c r="P219" s="19">
        <v>0</v>
      </c>
      <c r="Q219" s="19">
        <v>0</v>
      </c>
      <c r="R219" s="19">
        <v>0</v>
      </c>
      <c r="S219" s="19">
        <v>0</v>
      </c>
      <c r="T219" s="19">
        <v>0</v>
      </c>
      <c r="U219" s="19">
        <v>0</v>
      </c>
      <c r="V219" s="20">
        <v>0</v>
      </c>
      <c r="W219" s="20">
        <v>0</v>
      </c>
      <c r="X219" s="21">
        <v>0</v>
      </c>
    </row>
    <row r="220" spans="1:24" ht="30" outlineLevel="4" x14ac:dyDescent="0.25">
      <c r="A220" s="15" t="s">
        <v>277</v>
      </c>
      <c r="B220" s="16" t="s">
        <v>33</v>
      </c>
      <c r="C220" s="16" t="s">
        <v>106</v>
      </c>
      <c r="D220" s="16" t="s">
        <v>129</v>
      </c>
      <c r="E220" s="16"/>
      <c r="F220" s="16" t="s">
        <v>36</v>
      </c>
      <c r="G220" s="16">
        <v>1120</v>
      </c>
      <c r="H220" s="16">
        <v>3480</v>
      </c>
      <c r="I220" s="17" t="s">
        <v>130</v>
      </c>
      <c r="J220" s="18">
        <v>106755916</v>
      </c>
      <c r="K220" s="19">
        <v>74259386</v>
      </c>
      <c r="L220" s="19">
        <v>74259386</v>
      </c>
      <c r="M220" s="19">
        <v>0</v>
      </c>
      <c r="N220" s="19">
        <v>9</v>
      </c>
      <c r="O220" s="19">
        <v>0</v>
      </c>
      <c r="P220" s="19">
        <v>37764015</v>
      </c>
      <c r="Q220" s="19">
        <v>15638125</v>
      </c>
      <c r="R220" s="19">
        <v>36495362</v>
      </c>
      <c r="S220" s="19">
        <v>36495362</v>
      </c>
      <c r="T220" s="19">
        <v>0</v>
      </c>
      <c r="U220" s="19">
        <v>36495362</v>
      </c>
      <c r="V220" s="20">
        <f>P220/L220</f>
        <v>0.50854197744107388</v>
      </c>
      <c r="W220" s="20">
        <f>(M220+N220+O220)/L220</f>
        <v>1.2119680063069738E-7</v>
      </c>
      <c r="X220" s="21">
        <f>V220+W220</f>
        <v>0.50854209863787447</v>
      </c>
    </row>
    <row r="221" spans="1:24" outlineLevel="4" x14ac:dyDescent="0.25">
      <c r="A221" s="15" t="s">
        <v>277</v>
      </c>
      <c r="B221" s="16" t="s">
        <v>33</v>
      </c>
      <c r="C221" s="16" t="s">
        <v>106</v>
      </c>
      <c r="D221" s="16" t="s">
        <v>131</v>
      </c>
      <c r="E221" s="16"/>
      <c r="F221" s="16" t="s">
        <v>36</v>
      </c>
      <c r="G221" s="16">
        <v>1120</v>
      </c>
      <c r="H221" s="16">
        <v>3480</v>
      </c>
      <c r="I221" s="17" t="s">
        <v>132</v>
      </c>
      <c r="J221" s="18">
        <v>248352000</v>
      </c>
      <c r="K221" s="19">
        <v>0</v>
      </c>
      <c r="L221" s="19">
        <v>0</v>
      </c>
      <c r="M221" s="19">
        <v>0</v>
      </c>
      <c r="N221" s="19">
        <v>0</v>
      </c>
      <c r="O221" s="19">
        <v>0</v>
      </c>
      <c r="P221" s="19">
        <v>0</v>
      </c>
      <c r="Q221" s="19">
        <v>0</v>
      </c>
      <c r="R221" s="19">
        <v>0</v>
      </c>
      <c r="S221" s="19">
        <v>0</v>
      </c>
      <c r="T221" s="19">
        <v>0</v>
      </c>
      <c r="U221" s="19">
        <v>0</v>
      </c>
      <c r="V221" s="20">
        <v>0</v>
      </c>
      <c r="W221" s="20">
        <v>0</v>
      </c>
      <c r="X221" s="21">
        <v>0</v>
      </c>
    </row>
    <row r="222" spans="1:24" ht="30" outlineLevel="4" x14ac:dyDescent="0.25">
      <c r="A222" s="15" t="s">
        <v>277</v>
      </c>
      <c r="B222" s="16" t="s">
        <v>33</v>
      </c>
      <c r="C222" s="16" t="s">
        <v>106</v>
      </c>
      <c r="D222" s="16" t="s">
        <v>135</v>
      </c>
      <c r="E222" s="16"/>
      <c r="F222" s="16" t="s">
        <v>36</v>
      </c>
      <c r="G222" s="16">
        <v>1120</v>
      </c>
      <c r="H222" s="16">
        <v>3480</v>
      </c>
      <c r="I222" s="17" t="s">
        <v>136</v>
      </c>
      <c r="J222" s="18">
        <v>29625000</v>
      </c>
      <c r="K222" s="19">
        <v>0</v>
      </c>
      <c r="L222" s="19">
        <v>0</v>
      </c>
      <c r="M222" s="19">
        <v>0</v>
      </c>
      <c r="N222" s="19">
        <v>0</v>
      </c>
      <c r="O222" s="19">
        <v>0</v>
      </c>
      <c r="P222" s="19">
        <v>0</v>
      </c>
      <c r="Q222" s="19">
        <v>0</v>
      </c>
      <c r="R222" s="19">
        <v>0</v>
      </c>
      <c r="S222" s="19">
        <v>0</v>
      </c>
      <c r="T222" s="19">
        <v>0</v>
      </c>
      <c r="U222" s="19">
        <v>0</v>
      </c>
      <c r="V222" s="20">
        <v>0</v>
      </c>
      <c r="W222" s="20">
        <v>0</v>
      </c>
      <c r="X222" s="21">
        <v>0</v>
      </c>
    </row>
    <row r="223" spans="1:24" ht="30" outlineLevel="4" x14ac:dyDescent="0.25">
      <c r="A223" s="15" t="s">
        <v>277</v>
      </c>
      <c r="B223" s="16" t="s">
        <v>33</v>
      </c>
      <c r="C223" s="16" t="s">
        <v>106</v>
      </c>
      <c r="D223" s="16" t="s">
        <v>137</v>
      </c>
      <c r="E223" s="16"/>
      <c r="F223" s="16" t="s">
        <v>36</v>
      </c>
      <c r="G223" s="16">
        <v>1120</v>
      </c>
      <c r="H223" s="16">
        <v>3480</v>
      </c>
      <c r="I223" s="17" t="s">
        <v>138</v>
      </c>
      <c r="J223" s="18">
        <v>100000000</v>
      </c>
      <c r="K223" s="19">
        <v>0</v>
      </c>
      <c r="L223" s="19">
        <v>0</v>
      </c>
      <c r="M223" s="19">
        <v>0</v>
      </c>
      <c r="N223" s="19">
        <v>0</v>
      </c>
      <c r="O223" s="19">
        <v>0</v>
      </c>
      <c r="P223" s="19">
        <v>0</v>
      </c>
      <c r="Q223" s="19">
        <v>0</v>
      </c>
      <c r="R223" s="19">
        <v>0</v>
      </c>
      <c r="S223" s="19">
        <v>0</v>
      </c>
      <c r="T223" s="19">
        <v>0</v>
      </c>
      <c r="U223" s="19">
        <v>0</v>
      </c>
      <c r="V223" s="20">
        <v>0</v>
      </c>
      <c r="W223" s="20">
        <v>0</v>
      </c>
      <c r="X223" s="21">
        <v>0</v>
      </c>
    </row>
    <row r="224" spans="1:24" ht="30" outlineLevel="4" x14ac:dyDescent="0.25">
      <c r="A224" s="15" t="s">
        <v>277</v>
      </c>
      <c r="B224" s="16" t="s">
        <v>33</v>
      </c>
      <c r="C224" s="16" t="s">
        <v>106</v>
      </c>
      <c r="D224" s="16" t="s">
        <v>139</v>
      </c>
      <c r="E224" s="16"/>
      <c r="F224" s="16" t="s">
        <v>36</v>
      </c>
      <c r="G224" s="16">
        <v>1120</v>
      </c>
      <c r="H224" s="16">
        <v>3480</v>
      </c>
      <c r="I224" s="17" t="s">
        <v>140</v>
      </c>
      <c r="J224" s="18">
        <v>471385620</v>
      </c>
      <c r="K224" s="19">
        <v>8122368</v>
      </c>
      <c r="L224" s="19">
        <v>8122368</v>
      </c>
      <c r="M224" s="19">
        <v>0</v>
      </c>
      <c r="N224" s="19">
        <v>189550</v>
      </c>
      <c r="O224" s="19">
        <v>0</v>
      </c>
      <c r="P224" s="19">
        <v>7169764.1399999997</v>
      </c>
      <c r="Q224" s="19">
        <v>5554994.1399999997</v>
      </c>
      <c r="R224" s="19">
        <v>763053.86</v>
      </c>
      <c r="S224" s="19">
        <v>763053.86</v>
      </c>
      <c r="T224" s="19">
        <v>0</v>
      </c>
      <c r="U224" s="19">
        <v>763053.86000000034</v>
      </c>
      <c r="V224" s="20">
        <f>P224/L224</f>
        <v>0.88271845599706877</v>
      </c>
      <c r="W224" s="20">
        <f>(M224+N224+O224)/L224</f>
        <v>2.3336790453227434E-2</v>
      </c>
      <c r="X224" s="21">
        <f>V224+W224</f>
        <v>0.90605524645029623</v>
      </c>
    </row>
    <row r="225" spans="1:24" outlineLevel="3" x14ac:dyDescent="0.25">
      <c r="A225" s="22"/>
      <c r="B225" s="23"/>
      <c r="C225" s="23" t="s">
        <v>141</v>
      </c>
      <c r="D225" s="23"/>
      <c r="E225" s="23"/>
      <c r="F225" s="23"/>
      <c r="G225" s="23"/>
      <c r="H225" s="23"/>
      <c r="I225" s="24"/>
      <c r="J225" s="25">
        <f t="shared" ref="J225:U225" si="36">SUBTOTAL(9,J213:J224)</f>
        <v>1078881715</v>
      </c>
      <c r="K225" s="26">
        <f t="shared" si="36"/>
        <v>82381754</v>
      </c>
      <c r="L225" s="26">
        <f t="shared" si="36"/>
        <v>82381754</v>
      </c>
      <c r="M225" s="26">
        <f t="shared" si="36"/>
        <v>0</v>
      </c>
      <c r="N225" s="26">
        <f t="shared" si="36"/>
        <v>189559</v>
      </c>
      <c r="O225" s="26">
        <f t="shared" si="36"/>
        <v>0</v>
      </c>
      <c r="P225" s="26">
        <f t="shared" si="36"/>
        <v>44933779.140000001</v>
      </c>
      <c r="Q225" s="26">
        <f t="shared" si="36"/>
        <v>21193119.140000001</v>
      </c>
      <c r="R225" s="26">
        <f t="shared" si="36"/>
        <v>37258415.859999999</v>
      </c>
      <c r="S225" s="26">
        <f t="shared" si="36"/>
        <v>37258415.859999999</v>
      </c>
      <c r="T225" s="26">
        <f t="shared" si="36"/>
        <v>0</v>
      </c>
      <c r="U225" s="26">
        <f t="shared" si="36"/>
        <v>37258415.859999999</v>
      </c>
      <c r="V225" s="27">
        <f>P225/L225</f>
        <v>0.54543363012154367</v>
      </c>
      <c r="W225" s="27">
        <f>(M225+N225+O225)/L225</f>
        <v>2.3009828122863224E-3</v>
      </c>
      <c r="X225" s="28">
        <f>V225+W225</f>
        <v>0.54773461293382997</v>
      </c>
    </row>
    <row r="226" spans="1:24" ht="30" outlineLevel="4" x14ac:dyDescent="0.25">
      <c r="A226" s="15" t="s">
        <v>277</v>
      </c>
      <c r="B226" s="16" t="s">
        <v>33</v>
      </c>
      <c r="C226" s="16" t="s">
        <v>142</v>
      </c>
      <c r="D226" s="16" t="s">
        <v>143</v>
      </c>
      <c r="E226" s="16"/>
      <c r="F226" s="16">
        <v>280</v>
      </c>
      <c r="G226" s="16">
        <v>2210</v>
      </c>
      <c r="H226" s="16">
        <v>3480</v>
      </c>
      <c r="I226" s="17" t="s">
        <v>144</v>
      </c>
      <c r="J226" s="18">
        <v>700000000</v>
      </c>
      <c r="K226" s="19">
        <v>364949990</v>
      </c>
      <c r="L226" s="19">
        <v>364949990</v>
      </c>
      <c r="M226" s="19">
        <v>0</v>
      </c>
      <c r="N226" s="19">
        <v>0</v>
      </c>
      <c r="O226" s="19">
        <v>0</v>
      </c>
      <c r="P226" s="19">
        <v>364949990</v>
      </c>
      <c r="Q226" s="19">
        <v>364949990</v>
      </c>
      <c r="R226" s="19">
        <v>0</v>
      </c>
      <c r="S226" s="19">
        <v>0</v>
      </c>
      <c r="T226" s="19">
        <v>0</v>
      </c>
      <c r="U226" s="19">
        <v>0</v>
      </c>
      <c r="V226" s="20">
        <f>P226/L226</f>
        <v>1</v>
      </c>
      <c r="W226" s="20">
        <f>(M226+N226+O226)/L226</f>
        <v>0</v>
      </c>
      <c r="X226" s="21">
        <f>V226+W226</f>
        <v>1</v>
      </c>
    </row>
    <row r="227" spans="1:24" outlineLevel="4" x14ac:dyDescent="0.25">
      <c r="A227" s="15" t="s">
        <v>277</v>
      </c>
      <c r="B227" s="16" t="s">
        <v>33</v>
      </c>
      <c r="C227" s="16" t="s">
        <v>142</v>
      </c>
      <c r="D227" s="16" t="s">
        <v>147</v>
      </c>
      <c r="E227" s="16"/>
      <c r="F227" s="16">
        <v>280</v>
      </c>
      <c r="G227" s="16">
        <v>2210</v>
      </c>
      <c r="H227" s="16">
        <v>3480</v>
      </c>
      <c r="I227" s="17" t="s">
        <v>148</v>
      </c>
      <c r="J227" s="18">
        <v>72171620</v>
      </c>
      <c r="K227" s="19">
        <v>4977028</v>
      </c>
      <c r="L227" s="19">
        <v>4977028</v>
      </c>
      <c r="M227" s="19">
        <v>0</v>
      </c>
      <c r="N227" s="19">
        <v>0</v>
      </c>
      <c r="O227" s="19">
        <v>0</v>
      </c>
      <c r="P227" s="19">
        <v>0</v>
      </c>
      <c r="Q227" s="19">
        <v>0</v>
      </c>
      <c r="R227" s="19">
        <v>4977028</v>
      </c>
      <c r="S227" s="19">
        <v>4977028</v>
      </c>
      <c r="T227" s="19">
        <v>0</v>
      </c>
      <c r="U227" s="19">
        <v>4977028</v>
      </c>
      <c r="V227" s="20">
        <f>P227/L227</f>
        <v>0</v>
      </c>
      <c r="W227" s="20">
        <f>(M227+N227+O227)/L227</f>
        <v>0</v>
      </c>
      <c r="X227" s="21">
        <f>V227+W227</f>
        <v>0</v>
      </c>
    </row>
    <row r="228" spans="1:24" outlineLevel="4" x14ac:dyDescent="0.25">
      <c r="A228" s="15" t="s">
        <v>277</v>
      </c>
      <c r="B228" s="16" t="s">
        <v>33</v>
      </c>
      <c r="C228" s="16" t="s">
        <v>142</v>
      </c>
      <c r="D228" s="16" t="s">
        <v>149</v>
      </c>
      <c r="E228" s="16"/>
      <c r="F228" s="16">
        <v>280</v>
      </c>
      <c r="G228" s="16">
        <v>2210</v>
      </c>
      <c r="H228" s="16">
        <v>3480</v>
      </c>
      <c r="I228" s="17" t="s">
        <v>150</v>
      </c>
      <c r="J228" s="18">
        <v>13777738</v>
      </c>
      <c r="K228" s="19">
        <v>0</v>
      </c>
      <c r="L228" s="19">
        <v>0</v>
      </c>
      <c r="M228" s="19">
        <v>0</v>
      </c>
      <c r="N228" s="19">
        <v>0</v>
      </c>
      <c r="O228" s="19">
        <v>0</v>
      </c>
      <c r="P228" s="19">
        <v>0</v>
      </c>
      <c r="Q228" s="19">
        <v>0</v>
      </c>
      <c r="R228" s="19">
        <v>0</v>
      </c>
      <c r="S228" s="19">
        <v>0</v>
      </c>
      <c r="T228" s="19">
        <v>0</v>
      </c>
      <c r="U228" s="19">
        <v>0</v>
      </c>
      <c r="V228" s="20">
        <v>0</v>
      </c>
      <c r="W228" s="20">
        <v>0</v>
      </c>
      <c r="X228" s="21">
        <v>0</v>
      </c>
    </row>
    <row r="229" spans="1:24" outlineLevel="4" x14ac:dyDescent="0.25">
      <c r="A229" s="15" t="s">
        <v>277</v>
      </c>
      <c r="B229" s="16" t="s">
        <v>33</v>
      </c>
      <c r="C229" s="16" t="s">
        <v>142</v>
      </c>
      <c r="D229" s="16" t="s">
        <v>151</v>
      </c>
      <c r="E229" s="16"/>
      <c r="F229" s="16">
        <v>280</v>
      </c>
      <c r="G229" s="16">
        <v>2210</v>
      </c>
      <c r="H229" s="16">
        <v>3480</v>
      </c>
      <c r="I229" s="17" t="s">
        <v>152</v>
      </c>
      <c r="J229" s="18">
        <v>154000000</v>
      </c>
      <c r="K229" s="19">
        <v>150298020</v>
      </c>
      <c r="L229" s="19">
        <v>150298020</v>
      </c>
      <c r="M229" s="19">
        <v>0</v>
      </c>
      <c r="N229" s="19">
        <v>0</v>
      </c>
      <c r="O229" s="19">
        <v>0</v>
      </c>
      <c r="P229" s="19">
        <v>150298020</v>
      </c>
      <c r="Q229" s="19">
        <v>150298020</v>
      </c>
      <c r="R229" s="19">
        <v>0</v>
      </c>
      <c r="S229" s="19">
        <v>0</v>
      </c>
      <c r="T229" s="19">
        <v>0</v>
      </c>
      <c r="U229" s="19">
        <v>0</v>
      </c>
      <c r="V229" s="20">
        <f>P229/L229</f>
        <v>1</v>
      </c>
      <c r="W229" s="20">
        <f>(M229+N229+O229)/L229</f>
        <v>0</v>
      </c>
      <c r="X229" s="21">
        <f>V229+W229</f>
        <v>1</v>
      </c>
    </row>
    <row r="230" spans="1:24" ht="30" outlineLevel="4" x14ac:dyDescent="0.25">
      <c r="A230" s="15" t="s">
        <v>277</v>
      </c>
      <c r="B230" s="16" t="s">
        <v>33</v>
      </c>
      <c r="C230" s="16" t="s">
        <v>142</v>
      </c>
      <c r="D230" s="16" t="s">
        <v>153</v>
      </c>
      <c r="E230" s="16"/>
      <c r="F230" s="16">
        <v>280</v>
      </c>
      <c r="G230" s="16">
        <v>2210</v>
      </c>
      <c r="H230" s="16">
        <v>3480</v>
      </c>
      <c r="I230" s="17" t="s">
        <v>154</v>
      </c>
      <c r="J230" s="18">
        <v>100000000</v>
      </c>
      <c r="K230" s="19">
        <v>0</v>
      </c>
      <c r="L230" s="19">
        <v>0</v>
      </c>
      <c r="M230" s="19">
        <v>0</v>
      </c>
      <c r="N230" s="19">
        <v>0</v>
      </c>
      <c r="O230" s="19">
        <v>0</v>
      </c>
      <c r="P230" s="19">
        <v>0</v>
      </c>
      <c r="Q230" s="19">
        <v>0</v>
      </c>
      <c r="R230" s="19">
        <v>0</v>
      </c>
      <c r="S230" s="19">
        <v>0</v>
      </c>
      <c r="T230" s="19">
        <v>0</v>
      </c>
      <c r="U230" s="19">
        <v>0</v>
      </c>
      <c r="V230" s="20">
        <v>0</v>
      </c>
      <c r="W230" s="20">
        <v>0</v>
      </c>
      <c r="X230" s="21">
        <v>0</v>
      </c>
    </row>
    <row r="231" spans="1:24" ht="30" outlineLevel="4" x14ac:dyDescent="0.25">
      <c r="A231" s="15" t="s">
        <v>277</v>
      </c>
      <c r="B231" s="16" t="s">
        <v>33</v>
      </c>
      <c r="C231" s="16" t="s">
        <v>142</v>
      </c>
      <c r="D231" s="16" t="s">
        <v>282</v>
      </c>
      <c r="E231" s="16"/>
      <c r="F231" s="16">
        <v>280</v>
      </c>
      <c r="G231" s="16">
        <v>2210</v>
      </c>
      <c r="H231" s="16">
        <v>3480</v>
      </c>
      <c r="I231" s="17" t="s">
        <v>283</v>
      </c>
      <c r="J231" s="18">
        <v>749000000</v>
      </c>
      <c r="K231" s="19">
        <v>162920318</v>
      </c>
      <c r="L231" s="19">
        <v>162920318</v>
      </c>
      <c r="M231" s="19">
        <v>0</v>
      </c>
      <c r="N231" s="19">
        <v>0</v>
      </c>
      <c r="O231" s="19">
        <v>0</v>
      </c>
      <c r="P231" s="19">
        <v>48788445.289999999</v>
      </c>
      <c r="Q231" s="19">
        <v>48788445.289999999</v>
      </c>
      <c r="R231" s="19">
        <v>114131872.70999999</v>
      </c>
      <c r="S231" s="19">
        <v>114131872.70999999</v>
      </c>
      <c r="T231" s="19">
        <v>0</v>
      </c>
      <c r="U231" s="19">
        <v>114131872.71000001</v>
      </c>
      <c r="V231" s="20">
        <f>P231/L231</f>
        <v>0.29946200626738279</v>
      </c>
      <c r="W231" s="20">
        <f>(M231+N231+O231)/L231</f>
        <v>0</v>
      </c>
      <c r="X231" s="21">
        <f>V231+W231</f>
        <v>0.29946200626738279</v>
      </c>
    </row>
    <row r="232" spans="1:24" ht="30" outlineLevel="4" x14ac:dyDescent="0.25">
      <c r="A232" s="15" t="s">
        <v>277</v>
      </c>
      <c r="B232" s="16" t="s">
        <v>33</v>
      </c>
      <c r="C232" s="16" t="s">
        <v>142</v>
      </c>
      <c r="D232" s="16" t="s">
        <v>155</v>
      </c>
      <c r="E232" s="16"/>
      <c r="F232" s="16">
        <v>280</v>
      </c>
      <c r="G232" s="16">
        <v>2210</v>
      </c>
      <c r="H232" s="16">
        <v>3480</v>
      </c>
      <c r="I232" s="17" t="s">
        <v>156</v>
      </c>
      <c r="J232" s="18">
        <v>381702634</v>
      </c>
      <c r="K232" s="19">
        <v>355269261</v>
      </c>
      <c r="L232" s="19">
        <v>355269261</v>
      </c>
      <c r="M232" s="19">
        <v>0</v>
      </c>
      <c r="N232" s="19">
        <v>0</v>
      </c>
      <c r="O232" s="19">
        <v>0</v>
      </c>
      <c r="P232" s="19">
        <v>338243862.35000002</v>
      </c>
      <c r="Q232" s="19">
        <v>338243862.35000002</v>
      </c>
      <c r="R232" s="19">
        <v>17025398.649999999</v>
      </c>
      <c r="S232" s="19">
        <v>17025398.649999999</v>
      </c>
      <c r="T232" s="19">
        <v>792565.98</v>
      </c>
      <c r="U232" s="19">
        <v>16232832.669999976</v>
      </c>
      <c r="V232" s="20">
        <f>P232/L232</f>
        <v>0.9520774789181663</v>
      </c>
      <c r="W232" s="20">
        <f>(M232+N232+O232)/L232</f>
        <v>0</v>
      </c>
      <c r="X232" s="21">
        <f>V232+W232</f>
        <v>0.9520774789181663</v>
      </c>
    </row>
    <row r="233" spans="1:24" outlineLevel="3" x14ac:dyDescent="0.25">
      <c r="A233" s="22"/>
      <c r="B233" s="23"/>
      <c r="C233" s="23" t="s">
        <v>159</v>
      </c>
      <c r="D233" s="23"/>
      <c r="E233" s="23"/>
      <c r="F233" s="23"/>
      <c r="G233" s="23"/>
      <c r="H233" s="23"/>
      <c r="I233" s="24"/>
      <c r="J233" s="25">
        <f t="shared" ref="J233:U233" si="37">SUBTOTAL(9,J226:J232)</f>
        <v>2170651992</v>
      </c>
      <c r="K233" s="26">
        <f t="shared" si="37"/>
        <v>1038414617</v>
      </c>
      <c r="L233" s="26">
        <f t="shared" si="37"/>
        <v>1038414617</v>
      </c>
      <c r="M233" s="26">
        <f t="shared" si="37"/>
        <v>0</v>
      </c>
      <c r="N233" s="26">
        <f t="shared" si="37"/>
        <v>0</v>
      </c>
      <c r="O233" s="26">
        <f t="shared" si="37"/>
        <v>0</v>
      </c>
      <c r="P233" s="26">
        <f t="shared" si="37"/>
        <v>902280317.63999999</v>
      </c>
      <c r="Q233" s="26">
        <f t="shared" si="37"/>
        <v>902280317.63999999</v>
      </c>
      <c r="R233" s="26">
        <f t="shared" si="37"/>
        <v>136134299.35999998</v>
      </c>
      <c r="S233" s="26">
        <f t="shared" si="37"/>
        <v>136134299.35999998</v>
      </c>
      <c r="T233" s="26">
        <f t="shared" si="37"/>
        <v>792565.98</v>
      </c>
      <c r="U233" s="26">
        <f t="shared" si="37"/>
        <v>135341733.38</v>
      </c>
      <c r="V233" s="27">
        <f>P233/L233</f>
        <v>0.86890178823436182</v>
      </c>
      <c r="W233" s="27">
        <f>(M233+N233+O233)/L233</f>
        <v>0</v>
      </c>
      <c r="X233" s="28">
        <f>V233+W233</f>
        <v>0.86890178823436182</v>
      </c>
    </row>
    <row r="234" spans="1:24" ht="75" outlineLevel="4" x14ac:dyDescent="0.25">
      <c r="A234" s="15" t="s">
        <v>277</v>
      </c>
      <c r="B234" s="16" t="s">
        <v>33</v>
      </c>
      <c r="C234" s="16" t="s">
        <v>160</v>
      </c>
      <c r="D234" s="16" t="s">
        <v>161</v>
      </c>
      <c r="E234" s="16" t="s">
        <v>55</v>
      </c>
      <c r="F234" s="16" t="s">
        <v>36</v>
      </c>
      <c r="G234" s="16">
        <v>1310</v>
      </c>
      <c r="H234" s="16">
        <v>3480</v>
      </c>
      <c r="I234" s="17" t="s">
        <v>284</v>
      </c>
      <c r="J234" s="18">
        <v>1300000000</v>
      </c>
      <c r="K234" s="19">
        <v>860941438</v>
      </c>
      <c r="L234" s="19">
        <v>860941438</v>
      </c>
      <c r="M234" s="19">
        <v>0</v>
      </c>
      <c r="N234" s="19">
        <v>0</v>
      </c>
      <c r="O234" s="19">
        <v>0</v>
      </c>
      <c r="P234" s="19">
        <v>702735359.25</v>
      </c>
      <c r="Q234" s="19">
        <v>702735359.25</v>
      </c>
      <c r="R234" s="19">
        <v>158206078.75</v>
      </c>
      <c r="S234" s="19">
        <v>158206078.75</v>
      </c>
      <c r="T234" s="19">
        <v>0</v>
      </c>
      <c r="U234" s="19">
        <v>158206078.75</v>
      </c>
      <c r="V234" s="20">
        <f>P234/L234</f>
        <v>0.81624060387020192</v>
      </c>
      <c r="W234" s="20">
        <f>(M234+N234+O234)/L234</f>
        <v>0</v>
      </c>
      <c r="X234" s="21">
        <f>V234+W234</f>
        <v>0.81624060387020192</v>
      </c>
    </row>
    <row r="235" spans="1:24" ht="285" outlineLevel="4" x14ac:dyDescent="0.25">
      <c r="A235" s="15" t="s">
        <v>277</v>
      </c>
      <c r="B235" s="16" t="s">
        <v>33</v>
      </c>
      <c r="C235" s="16" t="s">
        <v>160</v>
      </c>
      <c r="D235" s="16" t="s">
        <v>161</v>
      </c>
      <c r="E235" s="16" t="s">
        <v>166</v>
      </c>
      <c r="F235" s="16" t="s">
        <v>36</v>
      </c>
      <c r="G235" s="16">
        <v>1310</v>
      </c>
      <c r="H235" s="16">
        <v>3480</v>
      </c>
      <c r="I235" s="17" t="s">
        <v>285</v>
      </c>
      <c r="J235" s="18">
        <v>180000000</v>
      </c>
      <c r="K235" s="19">
        <v>0</v>
      </c>
      <c r="L235" s="19">
        <v>0</v>
      </c>
      <c r="M235" s="19">
        <v>0</v>
      </c>
      <c r="N235" s="19">
        <v>0</v>
      </c>
      <c r="O235" s="19">
        <v>0</v>
      </c>
      <c r="P235" s="19">
        <v>0</v>
      </c>
      <c r="Q235" s="19">
        <v>0</v>
      </c>
      <c r="R235" s="19">
        <v>0</v>
      </c>
      <c r="S235" s="19">
        <v>0</v>
      </c>
      <c r="T235" s="19">
        <v>0</v>
      </c>
      <c r="U235" s="19">
        <v>0</v>
      </c>
      <c r="V235" s="20">
        <v>0</v>
      </c>
      <c r="W235" s="20">
        <v>0</v>
      </c>
      <c r="X235" s="21">
        <v>0</v>
      </c>
    </row>
    <row r="236" spans="1:24" ht="270" outlineLevel="4" x14ac:dyDescent="0.25">
      <c r="A236" s="15" t="s">
        <v>277</v>
      </c>
      <c r="B236" s="16" t="s">
        <v>33</v>
      </c>
      <c r="C236" s="16" t="s">
        <v>160</v>
      </c>
      <c r="D236" s="16" t="s">
        <v>161</v>
      </c>
      <c r="E236" s="16" t="s">
        <v>286</v>
      </c>
      <c r="F236" s="16" t="s">
        <v>36</v>
      </c>
      <c r="G236" s="16">
        <v>1310</v>
      </c>
      <c r="H236" s="16">
        <v>3480</v>
      </c>
      <c r="I236" s="17" t="s">
        <v>287</v>
      </c>
      <c r="J236" s="18">
        <v>40000000</v>
      </c>
      <c r="K236" s="19">
        <v>0</v>
      </c>
      <c r="L236" s="19">
        <v>0</v>
      </c>
      <c r="M236" s="19">
        <v>0</v>
      </c>
      <c r="N236" s="19">
        <v>0</v>
      </c>
      <c r="O236" s="19">
        <v>0</v>
      </c>
      <c r="P236" s="19">
        <v>0</v>
      </c>
      <c r="Q236" s="19">
        <v>0</v>
      </c>
      <c r="R236" s="19">
        <v>0</v>
      </c>
      <c r="S236" s="19">
        <v>0</v>
      </c>
      <c r="T236" s="19">
        <v>0</v>
      </c>
      <c r="U236" s="19">
        <v>0</v>
      </c>
      <c r="V236" s="20">
        <v>0</v>
      </c>
      <c r="W236" s="20">
        <v>0</v>
      </c>
      <c r="X236" s="21">
        <v>0</v>
      </c>
    </row>
    <row r="237" spans="1:24" ht="120" outlineLevel="4" x14ac:dyDescent="0.25">
      <c r="A237" s="15" t="s">
        <v>277</v>
      </c>
      <c r="B237" s="16" t="s">
        <v>33</v>
      </c>
      <c r="C237" s="16" t="s">
        <v>160</v>
      </c>
      <c r="D237" s="16" t="s">
        <v>164</v>
      </c>
      <c r="E237" s="16" t="s">
        <v>55</v>
      </c>
      <c r="F237" s="16" t="s">
        <v>36</v>
      </c>
      <c r="G237" s="16">
        <v>1310</v>
      </c>
      <c r="H237" s="16">
        <v>3480</v>
      </c>
      <c r="I237" s="17" t="s">
        <v>165</v>
      </c>
      <c r="J237" s="18">
        <v>30819214</v>
      </c>
      <c r="K237" s="19">
        <v>30203394</v>
      </c>
      <c r="L237" s="19">
        <v>30203394</v>
      </c>
      <c r="M237" s="19">
        <v>0</v>
      </c>
      <c r="N237" s="19">
        <v>0</v>
      </c>
      <c r="O237" s="19">
        <v>0</v>
      </c>
      <c r="P237" s="19">
        <v>25489495.07</v>
      </c>
      <c r="Q237" s="19">
        <v>25489495.07</v>
      </c>
      <c r="R237" s="19">
        <v>4713898.93</v>
      </c>
      <c r="S237" s="19">
        <v>4713898.93</v>
      </c>
      <c r="T237" s="19">
        <v>0</v>
      </c>
      <c r="U237" s="19">
        <v>4713898.93</v>
      </c>
      <c r="V237" s="20">
        <f>P237/L237</f>
        <v>0.84392817144987087</v>
      </c>
      <c r="W237" s="20">
        <f>(M237+N237+O237)/L237</f>
        <v>0</v>
      </c>
      <c r="X237" s="21">
        <f>V237+W237</f>
        <v>0.84392817144987087</v>
      </c>
    </row>
    <row r="238" spans="1:24" ht="120" outlineLevel="4" x14ac:dyDescent="0.25">
      <c r="A238" s="15" t="s">
        <v>277</v>
      </c>
      <c r="B238" s="16" t="s">
        <v>33</v>
      </c>
      <c r="C238" s="16" t="s">
        <v>160</v>
      </c>
      <c r="D238" s="16" t="s">
        <v>164</v>
      </c>
      <c r="E238" s="16" t="s">
        <v>166</v>
      </c>
      <c r="F238" s="16" t="s">
        <v>36</v>
      </c>
      <c r="G238" s="16">
        <v>1310</v>
      </c>
      <c r="H238" s="16">
        <v>3480</v>
      </c>
      <c r="I238" s="17" t="s">
        <v>167</v>
      </c>
      <c r="J238" s="18">
        <v>17735060</v>
      </c>
      <c r="K238" s="19">
        <v>17388557</v>
      </c>
      <c r="L238" s="19">
        <v>17388557</v>
      </c>
      <c r="M238" s="19">
        <v>0</v>
      </c>
      <c r="N238" s="19">
        <v>0</v>
      </c>
      <c r="O238" s="19">
        <v>0</v>
      </c>
      <c r="P238" s="19">
        <v>16282090.83</v>
      </c>
      <c r="Q238" s="19">
        <v>16282090.83</v>
      </c>
      <c r="R238" s="19">
        <v>1106466.17</v>
      </c>
      <c r="S238" s="19">
        <v>1106466.17</v>
      </c>
      <c r="T238" s="19">
        <v>0</v>
      </c>
      <c r="U238" s="19">
        <v>1106466.17</v>
      </c>
      <c r="V238" s="20">
        <f>P238/L238</f>
        <v>0.93636814314149242</v>
      </c>
      <c r="W238" s="20">
        <f>(M238+N238+O238)/L238</f>
        <v>0</v>
      </c>
      <c r="X238" s="21">
        <f>V238+W238</f>
        <v>0.93636814314149242</v>
      </c>
    </row>
    <row r="239" spans="1:24" ht="135" outlineLevel="4" x14ac:dyDescent="0.25">
      <c r="A239" s="15" t="s">
        <v>277</v>
      </c>
      <c r="B239" s="16" t="s">
        <v>33</v>
      </c>
      <c r="C239" s="16" t="s">
        <v>160</v>
      </c>
      <c r="D239" s="16" t="s">
        <v>164</v>
      </c>
      <c r="E239" s="16" t="s">
        <v>288</v>
      </c>
      <c r="F239" s="16" t="s">
        <v>36</v>
      </c>
      <c r="G239" s="16">
        <v>1310</v>
      </c>
      <c r="H239" s="16">
        <v>3480</v>
      </c>
      <c r="I239" s="17" t="s">
        <v>289</v>
      </c>
      <c r="J239" s="18">
        <v>1500000000</v>
      </c>
      <c r="K239" s="19">
        <v>0</v>
      </c>
      <c r="L239" s="19">
        <v>0</v>
      </c>
      <c r="M239" s="19">
        <v>0</v>
      </c>
      <c r="N239" s="19">
        <v>0</v>
      </c>
      <c r="O239" s="19">
        <v>0</v>
      </c>
      <c r="P239" s="19">
        <v>0</v>
      </c>
      <c r="Q239" s="19">
        <v>0</v>
      </c>
      <c r="R239" s="19">
        <v>0</v>
      </c>
      <c r="S239" s="19">
        <v>0</v>
      </c>
      <c r="T239" s="19">
        <v>0</v>
      </c>
      <c r="U239" s="19">
        <v>0</v>
      </c>
      <c r="V239" s="20">
        <v>0</v>
      </c>
      <c r="W239" s="20">
        <v>0</v>
      </c>
      <c r="X239" s="21">
        <v>0</v>
      </c>
    </row>
    <row r="240" spans="1:24" ht="75" outlineLevel="4" x14ac:dyDescent="0.25">
      <c r="A240" s="15" t="s">
        <v>277</v>
      </c>
      <c r="B240" s="16" t="s">
        <v>33</v>
      </c>
      <c r="C240" s="16" t="s">
        <v>160</v>
      </c>
      <c r="D240" s="16" t="s">
        <v>164</v>
      </c>
      <c r="E240" s="16" t="s">
        <v>168</v>
      </c>
      <c r="F240" s="16" t="s">
        <v>36</v>
      </c>
      <c r="G240" s="16">
        <v>1310</v>
      </c>
      <c r="H240" s="16">
        <v>3480</v>
      </c>
      <c r="I240" s="17" t="s">
        <v>169</v>
      </c>
      <c r="J240" s="18">
        <v>69025985</v>
      </c>
      <c r="K240" s="19">
        <v>67687522</v>
      </c>
      <c r="L240" s="19">
        <v>67687522</v>
      </c>
      <c r="M240" s="19">
        <v>0</v>
      </c>
      <c r="N240" s="19">
        <v>0</v>
      </c>
      <c r="O240" s="19">
        <v>0</v>
      </c>
      <c r="P240" s="19">
        <v>48624624.780000001</v>
      </c>
      <c r="Q240" s="19">
        <v>48624624.780000001</v>
      </c>
      <c r="R240" s="19">
        <v>19062897.219999999</v>
      </c>
      <c r="S240" s="19">
        <v>19062897.219999999</v>
      </c>
      <c r="T240" s="19">
        <v>0</v>
      </c>
      <c r="U240" s="19">
        <v>19062897.219999999</v>
      </c>
      <c r="V240" s="20">
        <f>P240/L240</f>
        <v>0.7183691076768921</v>
      </c>
      <c r="W240" s="20">
        <f>(M240+N240+O240)/L240</f>
        <v>0</v>
      </c>
      <c r="X240" s="21">
        <f>V240+W240</f>
        <v>0.7183691076768921</v>
      </c>
    </row>
    <row r="241" spans="1:24" ht="210" outlineLevel="4" x14ac:dyDescent="0.25">
      <c r="A241" s="15" t="s">
        <v>277</v>
      </c>
      <c r="B241" s="16" t="s">
        <v>33</v>
      </c>
      <c r="C241" s="16" t="s">
        <v>160</v>
      </c>
      <c r="D241" s="16" t="s">
        <v>164</v>
      </c>
      <c r="E241" s="16" t="s">
        <v>290</v>
      </c>
      <c r="F241" s="16" t="s">
        <v>36</v>
      </c>
      <c r="G241" s="16">
        <v>1310</v>
      </c>
      <c r="H241" s="16">
        <v>3480</v>
      </c>
      <c r="I241" s="17" t="s">
        <v>291</v>
      </c>
      <c r="J241" s="18">
        <v>518108838</v>
      </c>
      <c r="K241" s="19">
        <v>0</v>
      </c>
      <c r="L241" s="19">
        <v>0</v>
      </c>
      <c r="M241" s="19">
        <v>0</v>
      </c>
      <c r="N241" s="19">
        <v>0</v>
      </c>
      <c r="O241" s="19">
        <v>0</v>
      </c>
      <c r="P241" s="19">
        <v>0</v>
      </c>
      <c r="Q241" s="19">
        <v>0</v>
      </c>
      <c r="R241" s="19">
        <v>0</v>
      </c>
      <c r="S241" s="19">
        <v>0</v>
      </c>
      <c r="T241" s="19">
        <v>0</v>
      </c>
      <c r="U241" s="19">
        <v>0</v>
      </c>
      <c r="V241" s="20">
        <v>0</v>
      </c>
      <c r="W241" s="20">
        <v>0</v>
      </c>
      <c r="X241" s="21">
        <v>0</v>
      </c>
    </row>
    <row r="242" spans="1:24" ht="225" outlineLevel="4" x14ac:dyDescent="0.25">
      <c r="A242" s="15" t="s">
        <v>277</v>
      </c>
      <c r="B242" s="16" t="s">
        <v>33</v>
      </c>
      <c r="C242" s="16" t="s">
        <v>160</v>
      </c>
      <c r="D242" s="16" t="s">
        <v>164</v>
      </c>
      <c r="E242" s="16" t="s">
        <v>292</v>
      </c>
      <c r="F242" s="16" t="s">
        <v>36</v>
      </c>
      <c r="G242" s="16">
        <v>1310</v>
      </c>
      <c r="H242" s="16">
        <v>3480</v>
      </c>
      <c r="I242" s="17" t="s">
        <v>293</v>
      </c>
      <c r="J242" s="18">
        <v>340000000</v>
      </c>
      <c r="K242" s="19">
        <v>100000000</v>
      </c>
      <c r="L242" s="19">
        <v>100000000</v>
      </c>
      <c r="M242" s="19">
        <v>0</v>
      </c>
      <c r="N242" s="19">
        <v>0</v>
      </c>
      <c r="O242" s="19">
        <v>0</v>
      </c>
      <c r="P242" s="19">
        <v>100000000</v>
      </c>
      <c r="Q242" s="19">
        <v>100000000</v>
      </c>
      <c r="R242" s="19">
        <v>0</v>
      </c>
      <c r="S242" s="19">
        <v>0</v>
      </c>
      <c r="T242" s="19">
        <v>0</v>
      </c>
      <c r="U242" s="19">
        <v>0</v>
      </c>
      <c r="V242" s="20">
        <f t="shared" ref="V242:V267" si="38">P242/L242</f>
        <v>1</v>
      </c>
      <c r="W242" s="20">
        <f t="shared" ref="W242:W267" si="39">(M242+N242+O242)/L242</f>
        <v>0</v>
      </c>
      <c r="X242" s="21">
        <f t="shared" ref="X242:X267" si="40">V242+W242</f>
        <v>1</v>
      </c>
    </row>
    <row r="243" spans="1:24" ht="150" outlineLevel="4" x14ac:dyDescent="0.25">
      <c r="A243" s="15" t="s">
        <v>277</v>
      </c>
      <c r="B243" s="16" t="s">
        <v>33</v>
      </c>
      <c r="C243" s="16" t="s">
        <v>160</v>
      </c>
      <c r="D243" s="16" t="s">
        <v>164</v>
      </c>
      <c r="E243" s="16" t="s">
        <v>294</v>
      </c>
      <c r="F243" s="16" t="s">
        <v>36</v>
      </c>
      <c r="G243" s="16">
        <v>1310</v>
      </c>
      <c r="H243" s="16">
        <v>3410</v>
      </c>
      <c r="I243" s="17" t="s">
        <v>295</v>
      </c>
      <c r="J243" s="18">
        <v>100000000</v>
      </c>
      <c r="K243" s="19">
        <v>41430200</v>
      </c>
      <c r="L243" s="19">
        <v>41430200</v>
      </c>
      <c r="M243" s="19">
        <v>0</v>
      </c>
      <c r="N243" s="19">
        <v>0</v>
      </c>
      <c r="O243" s="19">
        <v>0</v>
      </c>
      <c r="P243" s="19">
        <v>0</v>
      </c>
      <c r="Q243" s="19">
        <v>0</v>
      </c>
      <c r="R243" s="19">
        <v>41430200</v>
      </c>
      <c r="S243" s="19">
        <v>41430200</v>
      </c>
      <c r="T243" s="19">
        <v>0</v>
      </c>
      <c r="U243" s="19">
        <v>41430200</v>
      </c>
      <c r="V243" s="20">
        <f t="shared" si="38"/>
        <v>0</v>
      </c>
      <c r="W243" s="20">
        <f t="shared" si="39"/>
        <v>0</v>
      </c>
      <c r="X243" s="21">
        <f t="shared" si="40"/>
        <v>0</v>
      </c>
    </row>
    <row r="244" spans="1:24" ht="75" outlineLevel="4" x14ac:dyDescent="0.25">
      <c r="A244" s="15" t="s">
        <v>277</v>
      </c>
      <c r="B244" s="16" t="s">
        <v>33</v>
      </c>
      <c r="C244" s="16" t="s">
        <v>160</v>
      </c>
      <c r="D244" s="16" t="s">
        <v>296</v>
      </c>
      <c r="E244" s="16"/>
      <c r="F244" s="16" t="s">
        <v>36</v>
      </c>
      <c r="G244" s="16">
        <v>1320</v>
      </c>
      <c r="H244" s="16">
        <v>3480</v>
      </c>
      <c r="I244" s="17" t="s">
        <v>297</v>
      </c>
      <c r="J244" s="18">
        <v>1300000</v>
      </c>
      <c r="K244" s="19">
        <v>1300000</v>
      </c>
      <c r="L244" s="19">
        <v>1300000</v>
      </c>
      <c r="M244" s="19">
        <v>0</v>
      </c>
      <c r="N244" s="19">
        <v>0</v>
      </c>
      <c r="O244" s="19">
        <v>0</v>
      </c>
      <c r="P244" s="19">
        <v>0</v>
      </c>
      <c r="Q244" s="19">
        <v>0</v>
      </c>
      <c r="R244" s="19">
        <v>1300000</v>
      </c>
      <c r="S244" s="19">
        <v>1300000</v>
      </c>
      <c r="T244" s="19">
        <v>130000</v>
      </c>
      <c r="U244" s="19">
        <v>1170000</v>
      </c>
      <c r="V244" s="20">
        <f t="shared" si="38"/>
        <v>0</v>
      </c>
      <c r="W244" s="20">
        <f t="shared" si="39"/>
        <v>0</v>
      </c>
      <c r="X244" s="21">
        <f t="shared" si="40"/>
        <v>0</v>
      </c>
    </row>
    <row r="245" spans="1:24" ht="45" outlineLevel="4" x14ac:dyDescent="0.25">
      <c r="A245" s="15" t="s">
        <v>277</v>
      </c>
      <c r="B245" s="16" t="s">
        <v>33</v>
      </c>
      <c r="C245" s="16" t="s">
        <v>160</v>
      </c>
      <c r="D245" s="16" t="s">
        <v>188</v>
      </c>
      <c r="E245" s="16"/>
      <c r="F245" s="16" t="s">
        <v>36</v>
      </c>
      <c r="G245" s="16">
        <v>1320</v>
      </c>
      <c r="H245" s="16">
        <v>3480</v>
      </c>
      <c r="I245" s="17" t="s">
        <v>189</v>
      </c>
      <c r="J245" s="18">
        <v>39306959</v>
      </c>
      <c r="K245" s="19">
        <v>49306959</v>
      </c>
      <c r="L245" s="19">
        <v>49306959</v>
      </c>
      <c r="M245" s="19">
        <v>0</v>
      </c>
      <c r="N245" s="19">
        <v>0</v>
      </c>
      <c r="O245" s="19">
        <v>0</v>
      </c>
      <c r="P245" s="19">
        <v>24218085.41</v>
      </c>
      <c r="Q245" s="19">
        <v>24218085.41</v>
      </c>
      <c r="R245" s="19">
        <v>25088873.59</v>
      </c>
      <c r="S245" s="19">
        <v>25088873.59</v>
      </c>
      <c r="T245" s="19">
        <v>0</v>
      </c>
      <c r="U245" s="19">
        <v>25088873.59</v>
      </c>
      <c r="V245" s="20">
        <f t="shared" si="38"/>
        <v>0.49116972332445002</v>
      </c>
      <c r="W245" s="20">
        <f t="shared" si="39"/>
        <v>0</v>
      </c>
      <c r="X245" s="21">
        <f t="shared" si="40"/>
        <v>0.49116972332445002</v>
      </c>
    </row>
    <row r="246" spans="1:24" ht="180" outlineLevel="4" x14ac:dyDescent="0.25">
      <c r="A246" s="15" t="s">
        <v>277</v>
      </c>
      <c r="B246" s="16" t="s">
        <v>33</v>
      </c>
      <c r="C246" s="16" t="s">
        <v>160</v>
      </c>
      <c r="D246" s="16" t="s">
        <v>190</v>
      </c>
      <c r="E246" s="16" t="s">
        <v>288</v>
      </c>
      <c r="F246" s="16" t="s">
        <v>36</v>
      </c>
      <c r="G246" s="16">
        <v>1320</v>
      </c>
      <c r="H246" s="16">
        <v>3480</v>
      </c>
      <c r="I246" s="17" t="s">
        <v>298</v>
      </c>
      <c r="J246" s="18">
        <v>4600000</v>
      </c>
      <c r="K246" s="19">
        <v>4600000</v>
      </c>
      <c r="L246" s="19">
        <v>4600000</v>
      </c>
      <c r="M246" s="19">
        <v>0</v>
      </c>
      <c r="N246" s="19">
        <v>0</v>
      </c>
      <c r="O246" s="19">
        <v>0</v>
      </c>
      <c r="P246" s="19">
        <v>0</v>
      </c>
      <c r="Q246" s="19">
        <v>0</v>
      </c>
      <c r="R246" s="19">
        <v>4600000</v>
      </c>
      <c r="S246" s="19">
        <v>4600000</v>
      </c>
      <c r="T246" s="19">
        <v>230000</v>
      </c>
      <c r="U246" s="19">
        <v>4370000</v>
      </c>
      <c r="V246" s="20">
        <f t="shared" si="38"/>
        <v>0</v>
      </c>
      <c r="W246" s="20">
        <f t="shared" si="39"/>
        <v>0</v>
      </c>
      <c r="X246" s="21">
        <f t="shared" si="40"/>
        <v>0</v>
      </c>
    </row>
    <row r="247" spans="1:24" ht="225" outlineLevel="4" x14ac:dyDescent="0.25">
      <c r="A247" s="15" t="s">
        <v>277</v>
      </c>
      <c r="B247" s="16" t="s">
        <v>33</v>
      </c>
      <c r="C247" s="16" t="s">
        <v>160</v>
      </c>
      <c r="D247" s="16" t="s">
        <v>193</v>
      </c>
      <c r="E247" s="16" t="s">
        <v>168</v>
      </c>
      <c r="F247" s="16" t="s">
        <v>36</v>
      </c>
      <c r="G247" s="16">
        <v>1320</v>
      </c>
      <c r="H247" s="16">
        <v>3480</v>
      </c>
      <c r="I247" s="17" t="s">
        <v>299</v>
      </c>
      <c r="J247" s="18">
        <v>100000000</v>
      </c>
      <c r="K247" s="19">
        <v>30000000</v>
      </c>
      <c r="L247" s="19">
        <v>30000000</v>
      </c>
      <c r="M247" s="19">
        <v>0</v>
      </c>
      <c r="N247" s="19">
        <v>0</v>
      </c>
      <c r="O247" s="19">
        <v>0</v>
      </c>
      <c r="P247" s="19">
        <v>30000000</v>
      </c>
      <c r="Q247" s="19">
        <v>30000000</v>
      </c>
      <c r="R247" s="19">
        <v>0</v>
      </c>
      <c r="S247" s="19">
        <v>0</v>
      </c>
      <c r="T247" s="19">
        <v>0</v>
      </c>
      <c r="U247" s="19">
        <v>0</v>
      </c>
      <c r="V247" s="20">
        <f t="shared" si="38"/>
        <v>1</v>
      </c>
      <c r="W247" s="20">
        <f t="shared" si="39"/>
        <v>0</v>
      </c>
      <c r="X247" s="21">
        <f t="shared" si="40"/>
        <v>1</v>
      </c>
    </row>
    <row r="248" spans="1:24" ht="210" outlineLevel="4" x14ac:dyDescent="0.25">
      <c r="A248" s="15" t="s">
        <v>277</v>
      </c>
      <c r="B248" s="16" t="s">
        <v>33</v>
      </c>
      <c r="C248" s="16" t="s">
        <v>160</v>
      </c>
      <c r="D248" s="16" t="s">
        <v>274</v>
      </c>
      <c r="E248" s="16"/>
      <c r="F248" s="16" t="s">
        <v>36</v>
      </c>
      <c r="G248" s="16">
        <v>1320</v>
      </c>
      <c r="H248" s="16">
        <v>3480</v>
      </c>
      <c r="I248" s="17" t="s">
        <v>300</v>
      </c>
      <c r="J248" s="19">
        <v>0</v>
      </c>
      <c r="K248" s="19">
        <v>4819800</v>
      </c>
      <c r="L248" s="19">
        <v>4819800</v>
      </c>
      <c r="M248" s="19">
        <v>0</v>
      </c>
      <c r="N248" s="19">
        <v>0</v>
      </c>
      <c r="O248" s="19">
        <v>0</v>
      </c>
      <c r="P248" s="19">
        <v>4399500</v>
      </c>
      <c r="Q248" s="19">
        <v>4399500</v>
      </c>
      <c r="R248" s="19">
        <v>420300</v>
      </c>
      <c r="S248" s="19">
        <v>420300</v>
      </c>
      <c r="T248" s="19">
        <v>0</v>
      </c>
      <c r="U248" s="19">
        <v>420300</v>
      </c>
      <c r="V248" s="20">
        <f t="shared" si="38"/>
        <v>0.912797211502552</v>
      </c>
      <c r="W248" s="20">
        <f t="shared" si="39"/>
        <v>0</v>
      </c>
      <c r="X248" s="21">
        <f t="shared" si="40"/>
        <v>0.912797211502552</v>
      </c>
    </row>
    <row r="249" spans="1:24" ht="150" outlineLevel="4" x14ac:dyDescent="0.25">
      <c r="A249" s="15" t="s">
        <v>277</v>
      </c>
      <c r="B249" s="16" t="s">
        <v>33</v>
      </c>
      <c r="C249" s="16" t="s">
        <v>160</v>
      </c>
      <c r="D249" s="16" t="s">
        <v>301</v>
      </c>
      <c r="E249" s="16" t="s">
        <v>55</v>
      </c>
      <c r="F249" s="16" t="s">
        <v>36</v>
      </c>
      <c r="G249" s="16">
        <v>1330</v>
      </c>
      <c r="H249" s="16">
        <v>3480</v>
      </c>
      <c r="I249" s="17" t="s">
        <v>302</v>
      </c>
      <c r="J249" s="18">
        <v>500000000</v>
      </c>
      <c r="K249" s="19">
        <v>323438498</v>
      </c>
      <c r="L249" s="19">
        <v>323438498</v>
      </c>
      <c r="M249" s="19">
        <v>0</v>
      </c>
      <c r="N249" s="19">
        <v>0</v>
      </c>
      <c r="O249" s="19">
        <v>0</v>
      </c>
      <c r="P249" s="19">
        <v>268176515.69999999</v>
      </c>
      <c r="Q249" s="19">
        <v>268176515.69999999</v>
      </c>
      <c r="R249" s="19">
        <v>55261982.299999997</v>
      </c>
      <c r="S249" s="19">
        <v>55261982.299999997</v>
      </c>
      <c r="T249" s="19">
        <v>0</v>
      </c>
      <c r="U249" s="19">
        <v>55261982.300000012</v>
      </c>
      <c r="V249" s="20">
        <f t="shared" si="38"/>
        <v>0.82914222443612751</v>
      </c>
      <c r="W249" s="20">
        <f t="shared" si="39"/>
        <v>0</v>
      </c>
      <c r="X249" s="21">
        <f t="shared" si="40"/>
        <v>0.82914222443612751</v>
      </c>
    </row>
    <row r="250" spans="1:24" outlineLevel="3" x14ac:dyDescent="0.25">
      <c r="A250" s="22"/>
      <c r="B250" s="23"/>
      <c r="C250" s="23" t="s">
        <v>216</v>
      </c>
      <c r="D250" s="23"/>
      <c r="E250" s="23"/>
      <c r="F250" s="23"/>
      <c r="G250" s="23"/>
      <c r="H250" s="23"/>
      <c r="I250" s="24"/>
      <c r="J250" s="25">
        <f t="shared" ref="J250:U250" si="41">SUBTOTAL(9,J234:J249)</f>
        <v>4740896056</v>
      </c>
      <c r="K250" s="26">
        <f t="shared" si="41"/>
        <v>1531116368</v>
      </c>
      <c r="L250" s="26">
        <f t="shared" si="41"/>
        <v>1531116368</v>
      </c>
      <c r="M250" s="26">
        <f t="shared" si="41"/>
        <v>0</v>
      </c>
      <c r="N250" s="26">
        <f t="shared" si="41"/>
        <v>0</v>
      </c>
      <c r="O250" s="26">
        <f t="shared" si="41"/>
        <v>0</v>
      </c>
      <c r="P250" s="26">
        <f t="shared" si="41"/>
        <v>1219925671.04</v>
      </c>
      <c r="Q250" s="26">
        <f t="shared" si="41"/>
        <v>1219925671.04</v>
      </c>
      <c r="R250" s="26">
        <f t="shared" si="41"/>
        <v>311190696.95999998</v>
      </c>
      <c r="S250" s="26">
        <f t="shared" si="41"/>
        <v>311190696.95999998</v>
      </c>
      <c r="T250" s="26">
        <f t="shared" si="41"/>
        <v>360000</v>
      </c>
      <c r="U250" s="26">
        <f t="shared" si="41"/>
        <v>310830696.96000004</v>
      </c>
      <c r="V250" s="27">
        <f t="shared" si="38"/>
        <v>0.79675568528701146</v>
      </c>
      <c r="W250" s="27">
        <f t="shared" si="39"/>
        <v>0</v>
      </c>
      <c r="X250" s="28">
        <f t="shared" si="40"/>
        <v>0.79675568528701146</v>
      </c>
    </row>
    <row r="251" spans="1:24" outlineLevel="1" x14ac:dyDescent="0.25">
      <c r="A251" s="22" t="s">
        <v>303</v>
      </c>
      <c r="B251" s="23"/>
      <c r="C251" s="23"/>
      <c r="D251" s="23"/>
      <c r="E251" s="23"/>
      <c r="F251" s="23"/>
      <c r="G251" s="23"/>
      <c r="H251" s="23"/>
      <c r="I251" s="24"/>
      <c r="J251" s="25">
        <f t="shared" ref="J251:U251" si="42">SUBTOTAL(9,J190:J249)</f>
        <v>19003220154</v>
      </c>
      <c r="K251" s="26">
        <f t="shared" si="42"/>
        <v>11955554860</v>
      </c>
      <c r="L251" s="26">
        <f t="shared" si="42"/>
        <v>11955554860</v>
      </c>
      <c r="M251" s="26">
        <f t="shared" si="42"/>
        <v>0</v>
      </c>
      <c r="N251" s="26">
        <f t="shared" si="42"/>
        <v>17041789.18</v>
      </c>
      <c r="O251" s="26">
        <f t="shared" si="42"/>
        <v>0</v>
      </c>
      <c r="P251" s="26">
        <f t="shared" si="42"/>
        <v>10619714889.800001</v>
      </c>
      <c r="Q251" s="26">
        <f t="shared" si="42"/>
        <v>10549644231.340002</v>
      </c>
      <c r="R251" s="26">
        <f t="shared" si="42"/>
        <v>1318798181.02</v>
      </c>
      <c r="S251" s="26">
        <f t="shared" si="42"/>
        <v>1318798181.02</v>
      </c>
      <c r="T251" s="26">
        <f t="shared" si="42"/>
        <v>1152565.98</v>
      </c>
      <c r="U251" s="26">
        <f t="shared" si="42"/>
        <v>1317645615.04</v>
      </c>
      <c r="V251" s="27">
        <f t="shared" si="38"/>
        <v>0.88826616699578265</v>
      </c>
      <c r="W251" s="27">
        <f t="shared" si="39"/>
        <v>1.4254285459403596E-3</v>
      </c>
      <c r="X251" s="28">
        <f t="shared" si="40"/>
        <v>0.88969159554172306</v>
      </c>
    </row>
    <row r="252" spans="1:24" outlineLevel="4" x14ac:dyDescent="0.25">
      <c r="A252" s="15" t="s">
        <v>304</v>
      </c>
      <c r="B252" s="16" t="s">
        <v>33</v>
      </c>
      <c r="C252" s="16" t="s">
        <v>34</v>
      </c>
      <c r="D252" s="16" t="s">
        <v>35</v>
      </c>
      <c r="E252" s="16"/>
      <c r="F252" s="16" t="s">
        <v>36</v>
      </c>
      <c r="G252" s="16">
        <v>1111</v>
      </c>
      <c r="H252" s="16">
        <v>3480</v>
      </c>
      <c r="I252" s="17" t="s">
        <v>37</v>
      </c>
      <c r="J252" s="18">
        <v>803756967</v>
      </c>
      <c r="K252" s="19">
        <v>794630793</v>
      </c>
      <c r="L252" s="19">
        <v>794630793</v>
      </c>
      <c r="M252" s="19">
        <v>0</v>
      </c>
      <c r="N252" s="19">
        <v>0</v>
      </c>
      <c r="O252" s="19">
        <v>0</v>
      </c>
      <c r="P252" s="19">
        <v>747670596.77999997</v>
      </c>
      <c r="Q252" s="19">
        <v>747670596.77999997</v>
      </c>
      <c r="R252" s="19">
        <v>46960196.219999999</v>
      </c>
      <c r="S252" s="19">
        <v>46960196.219999999</v>
      </c>
      <c r="T252" s="19">
        <v>0</v>
      </c>
      <c r="U252" s="19">
        <v>46960196.220000029</v>
      </c>
      <c r="V252" s="20">
        <f t="shared" si="38"/>
        <v>0.94090312553492994</v>
      </c>
      <c r="W252" s="20">
        <f t="shared" si="39"/>
        <v>0</v>
      </c>
      <c r="X252" s="21">
        <f t="shared" si="40"/>
        <v>0.94090312553492994</v>
      </c>
    </row>
    <row r="253" spans="1:24" outlineLevel="4" x14ac:dyDescent="0.25">
      <c r="A253" s="15" t="s">
        <v>304</v>
      </c>
      <c r="B253" s="16" t="s">
        <v>33</v>
      </c>
      <c r="C253" s="16" t="s">
        <v>34</v>
      </c>
      <c r="D253" s="16" t="s">
        <v>305</v>
      </c>
      <c r="E253" s="16"/>
      <c r="F253" s="16" t="s">
        <v>36</v>
      </c>
      <c r="G253" s="16">
        <v>1111</v>
      </c>
      <c r="H253" s="16">
        <v>3480</v>
      </c>
      <c r="I253" s="17" t="s">
        <v>306</v>
      </c>
      <c r="J253" s="18">
        <v>185148600</v>
      </c>
      <c r="K253" s="19">
        <v>162404503</v>
      </c>
      <c r="L253" s="19">
        <v>162404503</v>
      </c>
      <c r="M253" s="19">
        <v>0</v>
      </c>
      <c r="N253" s="19">
        <v>0</v>
      </c>
      <c r="O253" s="19">
        <v>0</v>
      </c>
      <c r="P253" s="19">
        <v>158942649.99000001</v>
      </c>
      <c r="Q253" s="19">
        <v>158942649.99000001</v>
      </c>
      <c r="R253" s="19">
        <v>3461853.01</v>
      </c>
      <c r="S253" s="19">
        <v>3461853.01</v>
      </c>
      <c r="T253" s="19">
        <v>0</v>
      </c>
      <c r="U253" s="19">
        <v>3461853.0099999905</v>
      </c>
      <c r="V253" s="20">
        <f t="shared" si="38"/>
        <v>0.97868376217376196</v>
      </c>
      <c r="W253" s="20">
        <f t="shared" si="39"/>
        <v>0</v>
      </c>
      <c r="X253" s="21">
        <f t="shared" si="40"/>
        <v>0.97868376217376196</v>
      </c>
    </row>
    <row r="254" spans="1:24" outlineLevel="4" x14ac:dyDescent="0.25">
      <c r="A254" s="15" t="s">
        <v>304</v>
      </c>
      <c r="B254" s="16" t="s">
        <v>33</v>
      </c>
      <c r="C254" s="16" t="s">
        <v>34</v>
      </c>
      <c r="D254" s="16" t="s">
        <v>38</v>
      </c>
      <c r="E254" s="16"/>
      <c r="F254" s="16" t="s">
        <v>36</v>
      </c>
      <c r="G254" s="16">
        <v>1111</v>
      </c>
      <c r="H254" s="16">
        <v>3480</v>
      </c>
      <c r="I254" s="17" t="s">
        <v>39</v>
      </c>
      <c r="J254" s="18">
        <v>8656115</v>
      </c>
      <c r="K254" s="19">
        <v>8656115</v>
      </c>
      <c r="L254" s="19">
        <v>8656115</v>
      </c>
      <c r="M254" s="19">
        <v>0</v>
      </c>
      <c r="N254" s="19">
        <v>0</v>
      </c>
      <c r="O254" s="19">
        <v>0</v>
      </c>
      <c r="P254" s="19">
        <v>6874681.6600000001</v>
      </c>
      <c r="Q254" s="19">
        <v>6874681.6600000001</v>
      </c>
      <c r="R254" s="19">
        <v>1781433.34</v>
      </c>
      <c r="S254" s="19">
        <v>1781433.34</v>
      </c>
      <c r="T254" s="19">
        <v>0</v>
      </c>
      <c r="U254" s="19">
        <v>1781433.3399999999</v>
      </c>
      <c r="V254" s="20">
        <f t="shared" si="38"/>
        <v>0.79419943704537199</v>
      </c>
      <c r="W254" s="20">
        <f t="shared" si="39"/>
        <v>0</v>
      </c>
      <c r="X254" s="21">
        <f t="shared" si="40"/>
        <v>0.79419943704537199</v>
      </c>
    </row>
    <row r="255" spans="1:24" outlineLevel="4" x14ac:dyDescent="0.25">
      <c r="A255" s="15" t="s">
        <v>304</v>
      </c>
      <c r="B255" s="16" t="s">
        <v>33</v>
      </c>
      <c r="C255" s="16" t="s">
        <v>34</v>
      </c>
      <c r="D255" s="16" t="s">
        <v>40</v>
      </c>
      <c r="E255" s="16"/>
      <c r="F255" s="16" t="s">
        <v>36</v>
      </c>
      <c r="G255" s="16">
        <v>1111</v>
      </c>
      <c r="H255" s="16">
        <v>3480</v>
      </c>
      <c r="I255" s="17" t="s">
        <v>41</v>
      </c>
      <c r="J255" s="18">
        <v>32325035</v>
      </c>
      <c r="K255" s="19">
        <v>24362236</v>
      </c>
      <c r="L255" s="19">
        <v>24362236</v>
      </c>
      <c r="M255" s="19">
        <v>0</v>
      </c>
      <c r="N255" s="19">
        <v>0</v>
      </c>
      <c r="O255" s="19">
        <v>0</v>
      </c>
      <c r="P255" s="19">
        <v>8002692.8399999999</v>
      </c>
      <c r="Q255" s="19">
        <v>8002692.8399999999</v>
      </c>
      <c r="R255" s="19">
        <v>16359543.16</v>
      </c>
      <c r="S255" s="19">
        <v>16359543.16</v>
      </c>
      <c r="T255" s="19">
        <v>0</v>
      </c>
      <c r="U255" s="19">
        <v>16359543.16</v>
      </c>
      <c r="V255" s="20">
        <f t="shared" si="38"/>
        <v>0.32848761665390647</v>
      </c>
      <c r="W255" s="20">
        <f t="shared" si="39"/>
        <v>0</v>
      </c>
      <c r="X255" s="21">
        <f t="shared" si="40"/>
        <v>0.32848761665390647</v>
      </c>
    </row>
    <row r="256" spans="1:24" outlineLevel="4" x14ac:dyDescent="0.25">
      <c r="A256" s="15" t="s">
        <v>304</v>
      </c>
      <c r="B256" s="16" t="s">
        <v>33</v>
      </c>
      <c r="C256" s="16" t="s">
        <v>34</v>
      </c>
      <c r="D256" s="16" t="s">
        <v>44</v>
      </c>
      <c r="E256" s="16"/>
      <c r="F256" s="16" t="s">
        <v>36</v>
      </c>
      <c r="G256" s="16">
        <v>1111</v>
      </c>
      <c r="H256" s="16">
        <v>3480</v>
      </c>
      <c r="I256" s="17" t="s">
        <v>45</v>
      </c>
      <c r="J256" s="18">
        <v>218372351</v>
      </c>
      <c r="K256" s="19">
        <v>218372351</v>
      </c>
      <c r="L256" s="19">
        <v>218372351</v>
      </c>
      <c r="M256" s="19">
        <v>0</v>
      </c>
      <c r="N256" s="19">
        <v>0</v>
      </c>
      <c r="O256" s="19">
        <v>0</v>
      </c>
      <c r="P256" s="19">
        <v>188393530.78</v>
      </c>
      <c r="Q256" s="19">
        <v>188393530.78</v>
      </c>
      <c r="R256" s="19">
        <v>29978820.219999999</v>
      </c>
      <c r="S256" s="19">
        <v>29978820.219999999</v>
      </c>
      <c r="T256" s="19">
        <v>0</v>
      </c>
      <c r="U256" s="19">
        <v>29978820.219999999</v>
      </c>
      <c r="V256" s="20">
        <f t="shared" si="38"/>
        <v>0.86271695989571506</v>
      </c>
      <c r="W256" s="20">
        <f t="shared" si="39"/>
        <v>0</v>
      </c>
      <c r="X256" s="21">
        <f t="shared" si="40"/>
        <v>0.86271695989571506</v>
      </c>
    </row>
    <row r="257" spans="1:24" ht="30" outlineLevel="4" x14ac:dyDescent="0.25">
      <c r="A257" s="15" t="s">
        <v>304</v>
      </c>
      <c r="B257" s="16" t="s">
        <v>33</v>
      </c>
      <c r="C257" s="16" t="s">
        <v>34</v>
      </c>
      <c r="D257" s="16" t="s">
        <v>46</v>
      </c>
      <c r="E257" s="16"/>
      <c r="F257" s="16" t="s">
        <v>36</v>
      </c>
      <c r="G257" s="16">
        <v>1111</v>
      </c>
      <c r="H257" s="16">
        <v>3480</v>
      </c>
      <c r="I257" s="17" t="s">
        <v>47</v>
      </c>
      <c r="J257" s="18">
        <v>480925670</v>
      </c>
      <c r="K257" s="19">
        <v>480925670</v>
      </c>
      <c r="L257" s="19">
        <v>480925670</v>
      </c>
      <c r="M257" s="19">
        <v>0</v>
      </c>
      <c r="N257" s="19">
        <v>0</v>
      </c>
      <c r="O257" s="19">
        <v>0</v>
      </c>
      <c r="P257" s="19">
        <v>418748119.16000003</v>
      </c>
      <c r="Q257" s="19">
        <v>418748119.16000003</v>
      </c>
      <c r="R257" s="19">
        <v>62177550.840000004</v>
      </c>
      <c r="S257" s="19">
        <v>62177550.840000004</v>
      </c>
      <c r="T257" s="19">
        <v>0</v>
      </c>
      <c r="U257" s="19">
        <v>62177550.839999974</v>
      </c>
      <c r="V257" s="20">
        <f t="shared" si="38"/>
        <v>0.87071276349212146</v>
      </c>
      <c r="W257" s="20">
        <f t="shared" si="39"/>
        <v>0</v>
      </c>
      <c r="X257" s="21">
        <f t="shared" si="40"/>
        <v>0.87071276349212146</v>
      </c>
    </row>
    <row r="258" spans="1:24" outlineLevel="4" x14ac:dyDescent="0.25">
      <c r="A258" s="15" t="s">
        <v>304</v>
      </c>
      <c r="B258" s="16" t="s">
        <v>33</v>
      </c>
      <c r="C258" s="16" t="s">
        <v>34</v>
      </c>
      <c r="D258" s="16" t="s">
        <v>48</v>
      </c>
      <c r="E258" s="16"/>
      <c r="F258" s="16">
        <v>280</v>
      </c>
      <c r="G258" s="16">
        <v>1111</v>
      </c>
      <c r="H258" s="16">
        <v>3480</v>
      </c>
      <c r="I258" s="17" t="s">
        <v>49</v>
      </c>
      <c r="J258" s="18">
        <v>168106070</v>
      </c>
      <c r="K258" s="19">
        <v>163509621</v>
      </c>
      <c r="L258" s="19">
        <v>163509621</v>
      </c>
      <c r="M258" s="19">
        <v>0</v>
      </c>
      <c r="N258" s="19">
        <v>0</v>
      </c>
      <c r="O258" s="19">
        <v>0</v>
      </c>
      <c r="P258" s="19">
        <v>145406200</v>
      </c>
      <c r="Q258" s="19">
        <v>145406200</v>
      </c>
      <c r="R258" s="19">
        <v>18103421</v>
      </c>
      <c r="S258" s="19">
        <v>18103421</v>
      </c>
      <c r="T258" s="19">
        <v>0</v>
      </c>
      <c r="U258" s="19">
        <v>18103421</v>
      </c>
      <c r="V258" s="20">
        <f t="shared" si="38"/>
        <v>0.88928222761888731</v>
      </c>
      <c r="W258" s="20">
        <f t="shared" si="39"/>
        <v>0</v>
      </c>
      <c r="X258" s="21">
        <f t="shared" si="40"/>
        <v>0.88928222761888731</v>
      </c>
    </row>
    <row r="259" spans="1:24" outlineLevel="4" x14ac:dyDescent="0.25">
      <c r="A259" s="15" t="s">
        <v>304</v>
      </c>
      <c r="B259" s="16" t="s">
        <v>33</v>
      </c>
      <c r="C259" s="16" t="s">
        <v>34</v>
      </c>
      <c r="D259" s="16" t="s">
        <v>50</v>
      </c>
      <c r="E259" s="16"/>
      <c r="F259" s="16" t="s">
        <v>36</v>
      </c>
      <c r="G259" s="16">
        <v>1111</v>
      </c>
      <c r="H259" s="16">
        <v>3480</v>
      </c>
      <c r="I259" s="17" t="s">
        <v>51</v>
      </c>
      <c r="J259" s="18">
        <v>149506757</v>
      </c>
      <c r="K259" s="19">
        <v>145822493</v>
      </c>
      <c r="L259" s="19">
        <v>145822493</v>
      </c>
      <c r="M259" s="19">
        <v>0</v>
      </c>
      <c r="N259" s="19">
        <v>0</v>
      </c>
      <c r="O259" s="19">
        <v>0</v>
      </c>
      <c r="P259" s="19">
        <v>137200983.52000001</v>
      </c>
      <c r="Q259" s="19">
        <v>137200983.52000001</v>
      </c>
      <c r="R259" s="19">
        <v>8621509.4800000004</v>
      </c>
      <c r="S259" s="19">
        <v>8621509.4800000004</v>
      </c>
      <c r="T259" s="19">
        <v>0</v>
      </c>
      <c r="U259" s="19">
        <v>8621509.4799999893</v>
      </c>
      <c r="V259" s="20">
        <f t="shared" si="38"/>
        <v>0.94087668299567484</v>
      </c>
      <c r="W259" s="20">
        <f t="shared" si="39"/>
        <v>0</v>
      </c>
      <c r="X259" s="21">
        <f t="shared" si="40"/>
        <v>0.94087668299567484</v>
      </c>
    </row>
    <row r="260" spans="1:24" outlineLevel="4" x14ac:dyDescent="0.25">
      <c r="A260" s="15" t="s">
        <v>304</v>
      </c>
      <c r="B260" s="16" t="s">
        <v>33</v>
      </c>
      <c r="C260" s="16" t="s">
        <v>34</v>
      </c>
      <c r="D260" s="16" t="s">
        <v>52</v>
      </c>
      <c r="E260" s="16"/>
      <c r="F260" s="16" t="s">
        <v>36</v>
      </c>
      <c r="G260" s="16">
        <v>1111</v>
      </c>
      <c r="H260" s="16">
        <v>3480</v>
      </c>
      <c r="I260" s="17" t="s">
        <v>53</v>
      </c>
      <c r="J260" s="18">
        <v>98270315</v>
      </c>
      <c r="K260" s="19">
        <v>98270315</v>
      </c>
      <c r="L260" s="19">
        <v>98270315</v>
      </c>
      <c r="M260" s="19">
        <v>0</v>
      </c>
      <c r="N260" s="19">
        <v>0</v>
      </c>
      <c r="O260" s="19">
        <v>0</v>
      </c>
      <c r="P260" s="19">
        <v>71214075.099999994</v>
      </c>
      <c r="Q260" s="19">
        <v>71214075.099999994</v>
      </c>
      <c r="R260" s="19">
        <v>27056239.899999999</v>
      </c>
      <c r="S260" s="19">
        <v>27056239.899999999</v>
      </c>
      <c r="T260" s="19">
        <v>0</v>
      </c>
      <c r="U260" s="19">
        <v>27056239.900000006</v>
      </c>
      <c r="V260" s="20">
        <f t="shared" si="38"/>
        <v>0.72467535185981635</v>
      </c>
      <c r="W260" s="20">
        <f t="shared" si="39"/>
        <v>0</v>
      </c>
      <c r="X260" s="21">
        <f t="shared" si="40"/>
        <v>0.72467535185981635</v>
      </c>
    </row>
    <row r="261" spans="1:24" ht="120" outlineLevel="4" x14ac:dyDescent="0.25">
      <c r="A261" s="15" t="s">
        <v>304</v>
      </c>
      <c r="B261" s="16" t="s">
        <v>33</v>
      </c>
      <c r="C261" s="16" t="s">
        <v>34</v>
      </c>
      <c r="D261" s="16" t="s">
        <v>54</v>
      </c>
      <c r="E261" s="16" t="s">
        <v>55</v>
      </c>
      <c r="F261" s="16" t="s">
        <v>36</v>
      </c>
      <c r="G261" s="16">
        <v>1112</v>
      </c>
      <c r="H261" s="16">
        <v>3480</v>
      </c>
      <c r="I261" s="17" t="s">
        <v>56</v>
      </c>
      <c r="J261" s="18">
        <v>186597738</v>
      </c>
      <c r="K261" s="19">
        <v>181493638</v>
      </c>
      <c r="L261" s="19">
        <v>181493638</v>
      </c>
      <c r="M261" s="19">
        <v>0</v>
      </c>
      <c r="N261" s="19">
        <v>0</v>
      </c>
      <c r="O261" s="19">
        <v>0</v>
      </c>
      <c r="P261" s="19">
        <v>161343188</v>
      </c>
      <c r="Q261" s="19">
        <v>161343188</v>
      </c>
      <c r="R261" s="19">
        <v>20150450</v>
      </c>
      <c r="S261" s="19">
        <v>20150450</v>
      </c>
      <c r="T261" s="19">
        <v>0</v>
      </c>
      <c r="U261" s="19">
        <v>20150450</v>
      </c>
      <c r="V261" s="20">
        <f t="shared" si="38"/>
        <v>0.88897434520542262</v>
      </c>
      <c r="W261" s="20">
        <f t="shared" si="39"/>
        <v>0</v>
      </c>
      <c r="X261" s="21">
        <f t="shared" si="40"/>
        <v>0.88897434520542262</v>
      </c>
    </row>
    <row r="262" spans="1:24" ht="60" outlineLevel="4" x14ac:dyDescent="0.25">
      <c r="A262" s="15" t="s">
        <v>304</v>
      </c>
      <c r="B262" s="16" t="s">
        <v>33</v>
      </c>
      <c r="C262" s="16" t="s">
        <v>34</v>
      </c>
      <c r="D262" s="16" t="s">
        <v>57</v>
      </c>
      <c r="E262" s="16" t="s">
        <v>55</v>
      </c>
      <c r="F262" s="16" t="s">
        <v>36</v>
      </c>
      <c r="G262" s="16">
        <v>1112</v>
      </c>
      <c r="H262" s="16">
        <v>3480</v>
      </c>
      <c r="I262" s="17" t="s">
        <v>58</v>
      </c>
      <c r="J262" s="18">
        <v>10086364</v>
      </c>
      <c r="K262" s="19">
        <v>9810467</v>
      </c>
      <c r="L262" s="19">
        <v>9810467</v>
      </c>
      <c r="M262" s="19">
        <v>0</v>
      </c>
      <c r="N262" s="19">
        <v>0</v>
      </c>
      <c r="O262" s="19">
        <v>0</v>
      </c>
      <c r="P262" s="19">
        <v>8721265</v>
      </c>
      <c r="Q262" s="19">
        <v>8721265</v>
      </c>
      <c r="R262" s="19">
        <v>1089202</v>
      </c>
      <c r="S262" s="19">
        <v>1089202</v>
      </c>
      <c r="T262" s="19">
        <v>0</v>
      </c>
      <c r="U262" s="19">
        <v>1089202</v>
      </c>
      <c r="V262" s="20">
        <f t="shared" si="38"/>
        <v>0.8889755197178687</v>
      </c>
      <c r="W262" s="20">
        <f t="shared" si="39"/>
        <v>0</v>
      </c>
      <c r="X262" s="21">
        <f t="shared" si="40"/>
        <v>0.8889755197178687</v>
      </c>
    </row>
    <row r="263" spans="1:24" ht="120" outlineLevel="4" x14ac:dyDescent="0.25">
      <c r="A263" s="15" t="s">
        <v>304</v>
      </c>
      <c r="B263" s="16" t="s">
        <v>33</v>
      </c>
      <c r="C263" s="16" t="s">
        <v>34</v>
      </c>
      <c r="D263" s="16" t="s">
        <v>59</v>
      </c>
      <c r="E263" s="16" t="s">
        <v>55</v>
      </c>
      <c r="F263" s="16" t="s">
        <v>36</v>
      </c>
      <c r="G263" s="16">
        <v>1112</v>
      </c>
      <c r="H263" s="16">
        <v>3480</v>
      </c>
      <c r="I263" s="17" t="s">
        <v>60</v>
      </c>
      <c r="J263" s="18">
        <v>40222585</v>
      </c>
      <c r="K263" s="19">
        <v>39099904</v>
      </c>
      <c r="L263" s="19">
        <v>39099904</v>
      </c>
      <c r="M263" s="19">
        <v>0</v>
      </c>
      <c r="N263" s="19">
        <v>0</v>
      </c>
      <c r="O263" s="19">
        <v>0</v>
      </c>
      <c r="P263" s="19">
        <v>34998939</v>
      </c>
      <c r="Q263" s="19">
        <v>34998939</v>
      </c>
      <c r="R263" s="19">
        <v>4100965</v>
      </c>
      <c r="S263" s="19">
        <v>4100965</v>
      </c>
      <c r="T263" s="19">
        <v>0</v>
      </c>
      <c r="U263" s="19">
        <v>4100965</v>
      </c>
      <c r="V263" s="20">
        <f t="shared" si="38"/>
        <v>0.89511572713835819</v>
      </c>
      <c r="W263" s="20">
        <f t="shared" si="39"/>
        <v>0</v>
      </c>
      <c r="X263" s="21">
        <f t="shared" si="40"/>
        <v>0.89511572713835819</v>
      </c>
    </row>
    <row r="264" spans="1:24" ht="90" outlineLevel="4" x14ac:dyDescent="0.25">
      <c r="A264" s="15" t="s">
        <v>304</v>
      </c>
      <c r="B264" s="16" t="s">
        <v>33</v>
      </c>
      <c r="C264" s="16" t="s">
        <v>34</v>
      </c>
      <c r="D264" s="16" t="s">
        <v>61</v>
      </c>
      <c r="E264" s="16" t="s">
        <v>55</v>
      </c>
      <c r="F264" s="16" t="s">
        <v>36</v>
      </c>
      <c r="G264" s="16">
        <v>1112</v>
      </c>
      <c r="H264" s="16">
        <v>3480</v>
      </c>
      <c r="I264" s="17" t="s">
        <v>62</v>
      </c>
      <c r="J264" s="18">
        <v>30259093</v>
      </c>
      <c r="K264" s="19">
        <v>35856870</v>
      </c>
      <c r="L264" s="19">
        <v>35856870</v>
      </c>
      <c r="M264" s="19">
        <v>0</v>
      </c>
      <c r="N264" s="19">
        <v>0</v>
      </c>
      <c r="O264" s="19">
        <v>0</v>
      </c>
      <c r="P264" s="19">
        <v>30202777</v>
      </c>
      <c r="Q264" s="19">
        <v>30202777</v>
      </c>
      <c r="R264" s="19">
        <v>5654093</v>
      </c>
      <c r="S264" s="19">
        <v>5654093</v>
      </c>
      <c r="T264" s="19">
        <v>0</v>
      </c>
      <c r="U264" s="19">
        <v>5654093</v>
      </c>
      <c r="V264" s="20">
        <f t="shared" si="38"/>
        <v>0.84231493155983772</v>
      </c>
      <c r="W264" s="20">
        <f t="shared" si="39"/>
        <v>0</v>
      </c>
      <c r="X264" s="21">
        <f t="shared" si="40"/>
        <v>0.84231493155983772</v>
      </c>
    </row>
    <row r="265" spans="1:24" ht="105" outlineLevel="4" x14ac:dyDescent="0.25">
      <c r="A265" s="15" t="s">
        <v>304</v>
      </c>
      <c r="B265" s="16" t="s">
        <v>33</v>
      </c>
      <c r="C265" s="16" t="s">
        <v>34</v>
      </c>
      <c r="D265" s="16" t="s">
        <v>63</v>
      </c>
      <c r="E265" s="16" t="s">
        <v>55</v>
      </c>
      <c r="F265" s="16" t="s">
        <v>36</v>
      </c>
      <c r="G265" s="16">
        <v>1112</v>
      </c>
      <c r="H265" s="16">
        <v>3480</v>
      </c>
      <c r="I265" s="17" t="s">
        <v>64</v>
      </c>
      <c r="J265" s="18">
        <v>60518185</v>
      </c>
      <c r="K265" s="19">
        <v>52437332</v>
      </c>
      <c r="L265" s="19">
        <v>52437332</v>
      </c>
      <c r="M265" s="19">
        <v>0</v>
      </c>
      <c r="N265" s="19">
        <v>0</v>
      </c>
      <c r="O265" s="19">
        <v>0</v>
      </c>
      <c r="P265" s="19">
        <v>48288568</v>
      </c>
      <c r="Q265" s="19">
        <v>48288568</v>
      </c>
      <c r="R265" s="19">
        <v>4148764</v>
      </c>
      <c r="S265" s="19">
        <v>4148764</v>
      </c>
      <c r="T265" s="19">
        <v>0</v>
      </c>
      <c r="U265" s="19">
        <v>4148764</v>
      </c>
      <c r="V265" s="20">
        <f t="shared" si="38"/>
        <v>0.92088148191826391</v>
      </c>
      <c r="W265" s="20">
        <f t="shared" si="39"/>
        <v>0</v>
      </c>
      <c r="X265" s="21">
        <f t="shared" si="40"/>
        <v>0.92088148191826391</v>
      </c>
    </row>
    <row r="266" spans="1:24" ht="75" outlineLevel="4" x14ac:dyDescent="0.25">
      <c r="A266" s="15" t="s">
        <v>304</v>
      </c>
      <c r="B266" s="16" t="s">
        <v>33</v>
      </c>
      <c r="C266" s="16" t="s">
        <v>34</v>
      </c>
      <c r="D266" s="16" t="s">
        <v>65</v>
      </c>
      <c r="E266" s="16" t="s">
        <v>55</v>
      </c>
      <c r="F266" s="16" t="s">
        <v>36</v>
      </c>
      <c r="G266" s="16">
        <v>1112</v>
      </c>
      <c r="H266" s="16">
        <v>3480</v>
      </c>
      <c r="I266" s="17" t="s">
        <v>66</v>
      </c>
      <c r="J266" s="18">
        <v>83396681</v>
      </c>
      <c r="K266" s="19">
        <v>81167431</v>
      </c>
      <c r="L266" s="19">
        <v>81167431</v>
      </c>
      <c r="M266" s="19">
        <v>0</v>
      </c>
      <c r="N266" s="19">
        <v>0</v>
      </c>
      <c r="O266" s="19">
        <v>0</v>
      </c>
      <c r="P266" s="19">
        <v>71734252.569999993</v>
      </c>
      <c r="Q266" s="19">
        <v>71734252.569999993</v>
      </c>
      <c r="R266" s="19">
        <v>9433178.4299999997</v>
      </c>
      <c r="S266" s="19">
        <v>9433178.4299999997</v>
      </c>
      <c r="T266" s="19">
        <v>0</v>
      </c>
      <c r="U266" s="19">
        <v>9433178.4300000072</v>
      </c>
      <c r="V266" s="20">
        <f t="shared" si="38"/>
        <v>0.88378123695944</v>
      </c>
      <c r="W266" s="20">
        <f t="shared" si="39"/>
        <v>0</v>
      </c>
      <c r="X266" s="21">
        <f t="shared" si="40"/>
        <v>0.88378123695944</v>
      </c>
    </row>
    <row r="267" spans="1:24" outlineLevel="3" x14ac:dyDescent="0.25">
      <c r="A267" s="22"/>
      <c r="B267" s="23"/>
      <c r="C267" s="23" t="s">
        <v>67</v>
      </c>
      <c r="D267" s="23"/>
      <c r="E267" s="23"/>
      <c r="F267" s="23"/>
      <c r="G267" s="23"/>
      <c r="H267" s="23"/>
      <c r="I267" s="24"/>
      <c r="J267" s="25">
        <f t="shared" ref="J267:U267" si="43">SUBTOTAL(9,J252:J266)</f>
        <v>2556148526</v>
      </c>
      <c r="K267" s="26">
        <f t="shared" si="43"/>
        <v>2496819739</v>
      </c>
      <c r="L267" s="26">
        <f t="shared" si="43"/>
        <v>2496819739</v>
      </c>
      <c r="M267" s="26">
        <f t="shared" si="43"/>
        <v>0</v>
      </c>
      <c r="N267" s="26">
        <f t="shared" si="43"/>
        <v>0</v>
      </c>
      <c r="O267" s="26">
        <f t="shared" si="43"/>
        <v>0</v>
      </c>
      <c r="P267" s="26">
        <f t="shared" si="43"/>
        <v>2237742519.4000001</v>
      </c>
      <c r="Q267" s="26">
        <f t="shared" si="43"/>
        <v>2237742519.4000001</v>
      </c>
      <c r="R267" s="26">
        <f t="shared" si="43"/>
        <v>259077219.60000002</v>
      </c>
      <c r="S267" s="26">
        <f t="shared" si="43"/>
        <v>259077219.60000002</v>
      </c>
      <c r="T267" s="26">
        <f t="shared" si="43"/>
        <v>0</v>
      </c>
      <c r="U267" s="26">
        <f t="shared" si="43"/>
        <v>259077219.59999999</v>
      </c>
      <c r="V267" s="27">
        <f t="shared" si="38"/>
        <v>0.89623711493735514</v>
      </c>
      <c r="W267" s="27">
        <f t="shared" si="39"/>
        <v>0</v>
      </c>
      <c r="X267" s="28">
        <f t="shared" si="40"/>
        <v>0.89623711493735514</v>
      </c>
    </row>
    <row r="268" spans="1:24" outlineLevel="4" x14ac:dyDescent="0.25">
      <c r="A268" s="15" t="s">
        <v>304</v>
      </c>
      <c r="B268" s="16" t="s">
        <v>33</v>
      </c>
      <c r="C268" s="16" t="s">
        <v>68</v>
      </c>
      <c r="D268" s="16" t="s">
        <v>73</v>
      </c>
      <c r="E268" s="16"/>
      <c r="F268" s="16" t="s">
        <v>36</v>
      </c>
      <c r="G268" s="16">
        <v>1120</v>
      </c>
      <c r="H268" s="16">
        <v>3480</v>
      </c>
      <c r="I268" s="17" t="s">
        <v>74</v>
      </c>
      <c r="J268" s="19">
        <v>0</v>
      </c>
      <c r="K268" s="19">
        <v>0</v>
      </c>
      <c r="L268" s="19">
        <v>0</v>
      </c>
      <c r="M268" s="19">
        <v>0</v>
      </c>
      <c r="N268" s="19">
        <v>0</v>
      </c>
      <c r="O268" s="19">
        <v>0</v>
      </c>
      <c r="P268" s="19">
        <v>0</v>
      </c>
      <c r="Q268" s="19">
        <v>0</v>
      </c>
      <c r="R268" s="19">
        <v>0</v>
      </c>
      <c r="S268" s="19">
        <v>0</v>
      </c>
      <c r="T268" s="19">
        <v>0</v>
      </c>
      <c r="U268" s="19">
        <v>0</v>
      </c>
      <c r="V268" s="20">
        <v>0</v>
      </c>
      <c r="W268" s="20">
        <v>0</v>
      </c>
      <c r="X268" s="21">
        <v>0</v>
      </c>
    </row>
    <row r="269" spans="1:24" outlineLevel="4" x14ac:dyDescent="0.25">
      <c r="A269" s="15" t="s">
        <v>304</v>
      </c>
      <c r="B269" s="16" t="s">
        <v>33</v>
      </c>
      <c r="C269" s="16" t="s">
        <v>68</v>
      </c>
      <c r="D269" s="16" t="s">
        <v>77</v>
      </c>
      <c r="E269" s="16"/>
      <c r="F269" s="16" t="s">
        <v>36</v>
      </c>
      <c r="G269" s="16">
        <v>1120</v>
      </c>
      <c r="H269" s="16">
        <v>3480</v>
      </c>
      <c r="I269" s="17" t="s">
        <v>78</v>
      </c>
      <c r="J269" s="19">
        <v>0</v>
      </c>
      <c r="K269" s="19">
        <v>4875688.5599999996</v>
      </c>
      <c r="L269" s="19">
        <v>4875688.5599999996</v>
      </c>
      <c r="M269" s="19">
        <v>0</v>
      </c>
      <c r="N269" s="19">
        <v>0</v>
      </c>
      <c r="O269" s="19">
        <v>0</v>
      </c>
      <c r="P269" s="19">
        <v>4569974.6900000004</v>
      </c>
      <c r="Q269" s="19">
        <v>4569974.6900000004</v>
      </c>
      <c r="R269" s="19">
        <v>305713.87</v>
      </c>
      <c r="S269" s="19">
        <v>305713.87</v>
      </c>
      <c r="T269" s="19">
        <v>0</v>
      </c>
      <c r="U269" s="19">
        <v>305713.86999999918</v>
      </c>
      <c r="V269" s="20">
        <f>P269/L269</f>
        <v>0.93729831874249181</v>
      </c>
      <c r="W269" s="20">
        <f>(M269+N269+O269)/L269</f>
        <v>0</v>
      </c>
      <c r="X269" s="21">
        <f>V269+W269</f>
        <v>0.93729831874249181</v>
      </c>
    </row>
    <row r="270" spans="1:24" ht="225" outlineLevel="4" x14ac:dyDescent="0.25">
      <c r="A270" s="15" t="s">
        <v>304</v>
      </c>
      <c r="B270" s="16" t="s">
        <v>33</v>
      </c>
      <c r="C270" s="16" t="s">
        <v>68</v>
      </c>
      <c r="D270" s="16" t="s">
        <v>237</v>
      </c>
      <c r="E270" s="16"/>
      <c r="F270" s="16" t="s">
        <v>36</v>
      </c>
      <c r="G270" s="16">
        <v>1120</v>
      </c>
      <c r="H270" s="16">
        <v>3480</v>
      </c>
      <c r="I270" s="17" t="s">
        <v>307</v>
      </c>
      <c r="J270" s="18">
        <v>1219696967</v>
      </c>
      <c r="K270" s="19">
        <v>981171508</v>
      </c>
      <c r="L270" s="19">
        <v>981171508</v>
      </c>
      <c r="M270" s="19">
        <v>0</v>
      </c>
      <c r="N270" s="19">
        <v>548880371.95000005</v>
      </c>
      <c r="O270" s="19">
        <v>0</v>
      </c>
      <c r="P270" s="19">
        <v>304657018.23000002</v>
      </c>
      <c r="Q270" s="19">
        <v>304657018.23000002</v>
      </c>
      <c r="R270" s="19">
        <v>127634117.81999999</v>
      </c>
      <c r="S270" s="19">
        <v>127634117.81999999</v>
      </c>
      <c r="T270" s="19">
        <v>0</v>
      </c>
      <c r="U270" s="19">
        <v>127634117.81999993</v>
      </c>
      <c r="V270" s="20">
        <f>P270/L270</f>
        <v>0.31050332765064353</v>
      </c>
      <c r="W270" s="20">
        <f>(M270+N270+O270)/L270</f>
        <v>0.55941328042517924</v>
      </c>
      <c r="X270" s="21">
        <f>V270+W270</f>
        <v>0.86991660807582272</v>
      </c>
    </row>
    <row r="271" spans="1:24" outlineLevel="4" x14ac:dyDescent="0.25">
      <c r="A271" s="15" t="s">
        <v>304</v>
      </c>
      <c r="B271" s="16" t="s">
        <v>33</v>
      </c>
      <c r="C271" s="16" t="s">
        <v>68</v>
      </c>
      <c r="D271" s="16" t="s">
        <v>85</v>
      </c>
      <c r="E271" s="16"/>
      <c r="F271" s="16" t="s">
        <v>36</v>
      </c>
      <c r="G271" s="16">
        <v>1120</v>
      </c>
      <c r="H271" s="16">
        <v>3480</v>
      </c>
      <c r="I271" s="17" t="s">
        <v>86</v>
      </c>
      <c r="J271" s="18">
        <v>6494077</v>
      </c>
      <c r="K271" s="19">
        <v>3128177</v>
      </c>
      <c r="L271" s="19">
        <v>3128177</v>
      </c>
      <c r="M271" s="19">
        <v>0</v>
      </c>
      <c r="N271" s="19">
        <v>0</v>
      </c>
      <c r="O271" s="19">
        <v>0</v>
      </c>
      <c r="P271" s="19">
        <v>403348</v>
      </c>
      <c r="Q271" s="19">
        <v>403348</v>
      </c>
      <c r="R271" s="19">
        <v>2724829</v>
      </c>
      <c r="S271" s="19">
        <v>2724829</v>
      </c>
      <c r="T271" s="19">
        <v>0</v>
      </c>
      <c r="U271" s="19">
        <v>2724829</v>
      </c>
      <c r="V271" s="20">
        <f>P271/L271</f>
        <v>0.12894027415967829</v>
      </c>
      <c r="W271" s="20">
        <f>(M271+N271+O271)/L271</f>
        <v>0</v>
      </c>
      <c r="X271" s="21">
        <f>V271+W271</f>
        <v>0.12894027415967829</v>
      </c>
    </row>
    <row r="272" spans="1:24" outlineLevel="4" x14ac:dyDescent="0.25">
      <c r="A272" s="15" t="s">
        <v>304</v>
      </c>
      <c r="B272" s="16" t="s">
        <v>33</v>
      </c>
      <c r="C272" s="16" t="s">
        <v>68</v>
      </c>
      <c r="D272" s="16" t="s">
        <v>87</v>
      </c>
      <c r="E272" s="16"/>
      <c r="F272" s="16" t="s">
        <v>36</v>
      </c>
      <c r="G272" s="16">
        <v>1120</v>
      </c>
      <c r="H272" s="16">
        <v>3480</v>
      </c>
      <c r="I272" s="17" t="s">
        <v>88</v>
      </c>
      <c r="J272" s="18">
        <v>89660250</v>
      </c>
      <c r="K272" s="19">
        <v>38144030.439999998</v>
      </c>
      <c r="L272" s="19">
        <v>38144030.439999998</v>
      </c>
      <c r="M272" s="19">
        <v>0</v>
      </c>
      <c r="N272" s="19">
        <v>0</v>
      </c>
      <c r="O272" s="19">
        <v>0</v>
      </c>
      <c r="P272" s="19">
        <v>18922849.989999998</v>
      </c>
      <c r="Q272" s="19">
        <v>18922849.989999998</v>
      </c>
      <c r="R272" s="19">
        <v>19221180.449999999</v>
      </c>
      <c r="S272" s="19">
        <v>19221180.449999999</v>
      </c>
      <c r="T272" s="19">
        <v>0</v>
      </c>
      <c r="U272" s="19">
        <v>19221180.449999999</v>
      </c>
      <c r="V272" s="20">
        <f>P272/L272</f>
        <v>0.49608942137788414</v>
      </c>
      <c r="W272" s="20">
        <f>(M272+N272+O272)/L272</f>
        <v>0</v>
      </c>
      <c r="X272" s="21">
        <f>V272+W272</f>
        <v>0.49608942137788414</v>
      </c>
    </row>
    <row r="273" spans="1:24" outlineLevel="3" x14ac:dyDescent="0.25">
      <c r="A273" s="22"/>
      <c r="B273" s="23"/>
      <c r="C273" s="23" t="s">
        <v>105</v>
      </c>
      <c r="D273" s="23"/>
      <c r="E273" s="23"/>
      <c r="F273" s="23"/>
      <c r="G273" s="23"/>
      <c r="H273" s="23"/>
      <c r="I273" s="24"/>
      <c r="J273" s="25">
        <f t="shared" ref="J273:U273" si="44">SUBTOTAL(9,J268:J272)</f>
        <v>1315851294</v>
      </c>
      <c r="K273" s="26">
        <f t="shared" si="44"/>
        <v>1027319404</v>
      </c>
      <c r="L273" s="26">
        <f t="shared" si="44"/>
        <v>1027319404</v>
      </c>
      <c r="M273" s="26">
        <f t="shared" si="44"/>
        <v>0</v>
      </c>
      <c r="N273" s="26">
        <f t="shared" si="44"/>
        <v>548880371.95000005</v>
      </c>
      <c r="O273" s="26">
        <f t="shared" si="44"/>
        <v>0</v>
      </c>
      <c r="P273" s="26">
        <f t="shared" si="44"/>
        <v>328553190.91000003</v>
      </c>
      <c r="Q273" s="26">
        <f t="shared" si="44"/>
        <v>328553190.91000003</v>
      </c>
      <c r="R273" s="26">
        <f t="shared" si="44"/>
        <v>149885841.13999999</v>
      </c>
      <c r="S273" s="26">
        <f t="shared" si="44"/>
        <v>149885841.13999999</v>
      </c>
      <c r="T273" s="26">
        <f t="shared" si="44"/>
        <v>0</v>
      </c>
      <c r="U273" s="26">
        <f t="shared" si="44"/>
        <v>149885841.13999993</v>
      </c>
      <c r="V273" s="27">
        <f>P273/L273</f>
        <v>0.31981600817694672</v>
      </c>
      <c r="W273" s="27">
        <f>(M273+N273+O273)/L273</f>
        <v>0.53428405013364277</v>
      </c>
      <c r="X273" s="28">
        <f>V273+W273</f>
        <v>0.85410005831058955</v>
      </c>
    </row>
    <row r="274" spans="1:24" outlineLevel="4" x14ac:dyDescent="0.25">
      <c r="A274" s="15" t="s">
        <v>304</v>
      </c>
      <c r="B274" s="16" t="s">
        <v>33</v>
      </c>
      <c r="C274" s="16" t="s">
        <v>106</v>
      </c>
      <c r="D274" s="16" t="s">
        <v>111</v>
      </c>
      <c r="E274" s="16"/>
      <c r="F274" s="16" t="s">
        <v>36</v>
      </c>
      <c r="G274" s="16">
        <v>1120</v>
      </c>
      <c r="H274" s="16">
        <v>3480</v>
      </c>
      <c r="I274" s="17" t="s">
        <v>112</v>
      </c>
      <c r="J274" s="18">
        <v>4725000</v>
      </c>
      <c r="K274" s="19">
        <v>0</v>
      </c>
      <c r="L274" s="19">
        <v>0</v>
      </c>
      <c r="M274" s="19">
        <v>0</v>
      </c>
      <c r="N274" s="19">
        <v>0</v>
      </c>
      <c r="O274" s="19">
        <v>0</v>
      </c>
      <c r="P274" s="19">
        <v>0</v>
      </c>
      <c r="Q274" s="19">
        <v>0</v>
      </c>
      <c r="R274" s="19">
        <v>0</v>
      </c>
      <c r="S274" s="19">
        <v>0</v>
      </c>
      <c r="T274" s="19">
        <v>0</v>
      </c>
      <c r="U274" s="19">
        <v>0</v>
      </c>
      <c r="V274" s="20">
        <v>0</v>
      </c>
      <c r="W274" s="20">
        <v>0</v>
      </c>
      <c r="X274" s="21">
        <v>0</v>
      </c>
    </row>
    <row r="275" spans="1:24" ht="30" outlineLevel="4" x14ac:dyDescent="0.25">
      <c r="A275" s="15" t="s">
        <v>304</v>
      </c>
      <c r="B275" s="16" t="s">
        <v>33</v>
      </c>
      <c r="C275" s="16" t="s">
        <v>106</v>
      </c>
      <c r="D275" s="16" t="s">
        <v>117</v>
      </c>
      <c r="E275" s="16"/>
      <c r="F275" s="16" t="s">
        <v>36</v>
      </c>
      <c r="G275" s="16">
        <v>1120</v>
      </c>
      <c r="H275" s="16">
        <v>3480</v>
      </c>
      <c r="I275" s="17" t="s">
        <v>118</v>
      </c>
      <c r="J275" s="18">
        <v>845715</v>
      </c>
      <c r="K275" s="19">
        <v>89004</v>
      </c>
      <c r="L275" s="19">
        <v>89004</v>
      </c>
      <c r="M275" s="19">
        <v>0</v>
      </c>
      <c r="N275" s="19">
        <v>0</v>
      </c>
      <c r="O275" s="19">
        <v>0</v>
      </c>
      <c r="P275" s="19">
        <v>79213</v>
      </c>
      <c r="Q275" s="19">
        <v>79213</v>
      </c>
      <c r="R275" s="19">
        <v>9791</v>
      </c>
      <c r="S275" s="19">
        <v>9791</v>
      </c>
      <c r="T275" s="19">
        <v>0</v>
      </c>
      <c r="U275" s="19">
        <v>9791</v>
      </c>
      <c r="V275" s="20">
        <f>P275/L275</f>
        <v>0.88999370814794843</v>
      </c>
      <c r="W275" s="20">
        <f>(M275+N275+O275)/L275</f>
        <v>0</v>
      </c>
      <c r="X275" s="21">
        <f>V275+W275</f>
        <v>0.88999370814794843</v>
      </c>
    </row>
    <row r="276" spans="1:24" outlineLevel="4" x14ac:dyDescent="0.25">
      <c r="A276" s="15" t="s">
        <v>304</v>
      </c>
      <c r="B276" s="16" t="s">
        <v>33</v>
      </c>
      <c r="C276" s="16" t="s">
        <v>106</v>
      </c>
      <c r="D276" s="16" t="s">
        <v>121</v>
      </c>
      <c r="E276" s="16"/>
      <c r="F276" s="16" t="s">
        <v>36</v>
      </c>
      <c r="G276" s="16">
        <v>1120</v>
      </c>
      <c r="H276" s="16">
        <v>3480</v>
      </c>
      <c r="I276" s="17" t="s">
        <v>122</v>
      </c>
      <c r="J276" s="18">
        <v>72000</v>
      </c>
      <c r="K276" s="19">
        <v>0</v>
      </c>
      <c r="L276" s="19">
        <v>0</v>
      </c>
      <c r="M276" s="19">
        <v>0</v>
      </c>
      <c r="N276" s="19">
        <v>0</v>
      </c>
      <c r="O276" s="19">
        <v>0</v>
      </c>
      <c r="P276" s="19">
        <v>0</v>
      </c>
      <c r="Q276" s="19">
        <v>0</v>
      </c>
      <c r="R276" s="19">
        <v>0</v>
      </c>
      <c r="S276" s="19">
        <v>0</v>
      </c>
      <c r="T276" s="19">
        <v>0</v>
      </c>
      <c r="U276" s="19">
        <v>0</v>
      </c>
      <c r="V276" s="20">
        <v>0</v>
      </c>
      <c r="W276" s="20">
        <v>0</v>
      </c>
      <c r="X276" s="21">
        <v>0</v>
      </c>
    </row>
    <row r="277" spans="1:24" ht="30" outlineLevel="4" x14ac:dyDescent="0.25">
      <c r="A277" s="15" t="s">
        <v>304</v>
      </c>
      <c r="B277" s="16" t="s">
        <v>33</v>
      </c>
      <c r="C277" s="16" t="s">
        <v>106</v>
      </c>
      <c r="D277" s="16" t="s">
        <v>125</v>
      </c>
      <c r="E277" s="16"/>
      <c r="F277" s="16" t="s">
        <v>36</v>
      </c>
      <c r="G277" s="16">
        <v>1120</v>
      </c>
      <c r="H277" s="16">
        <v>3480</v>
      </c>
      <c r="I277" s="17" t="s">
        <v>126</v>
      </c>
      <c r="J277" s="18">
        <v>4010975</v>
      </c>
      <c r="K277" s="19">
        <v>907553</v>
      </c>
      <c r="L277" s="19">
        <v>907553</v>
      </c>
      <c r="M277" s="19">
        <v>0</v>
      </c>
      <c r="N277" s="19">
        <v>0</v>
      </c>
      <c r="O277" s="19">
        <v>0</v>
      </c>
      <c r="P277" s="19">
        <v>432922.12</v>
      </c>
      <c r="Q277" s="19">
        <v>432922.12</v>
      </c>
      <c r="R277" s="19">
        <v>474630.88</v>
      </c>
      <c r="S277" s="19">
        <v>474630.88</v>
      </c>
      <c r="T277" s="19">
        <v>0</v>
      </c>
      <c r="U277" s="19">
        <v>474630.88</v>
      </c>
      <c r="V277" s="20">
        <f>P277/L277</f>
        <v>0.47702130894834793</v>
      </c>
      <c r="W277" s="20">
        <f>(M277+N277+O277)/L277</f>
        <v>0</v>
      </c>
      <c r="X277" s="21">
        <f>V277+W277</f>
        <v>0.47702130894834793</v>
      </c>
    </row>
    <row r="278" spans="1:24" ht="30" outlineLevel="4" x14ac:dyDescent="0.25">
      <c r="A278" s="15" t="s">
        <v>304</v>
      </c>
      <c r="B278" s="16" t="s">
        <v>33</v>
      </c>
      <c r="C278" s="16" t="s">
        <v>106</v>
      </c>
      <c r="D278" s="16" t="s">
        <v>129</v>
      </c>
      <c r="E278" s="16"/>
      <c r="F278" s="16" t="s">
        <v>36</v>
      </c>
      <c r="G278" s="16">
        <v>1120</v>
      </c>
      <c r="H278" s="16">
        <v>3480</v>
      </c>
      <c r="I278" s="17" t="s">
        <v>130</v>
      </c>
      <c r="J278" s="18">
        <v>4752606</v>
      </c>
      <c r="K278" s="19">
        <v>1501566</v>
      </c>
      <c r="L278" s="19">
        <v>1501566</v>
      </c>
      <c r="M278" s="19">
        <v>0</v>
      </c>
      <c r="N278" s="19">
        <v>0</v>
      </c>
      <c r="O278" s="19">
        <v>0</v>
      </c>
      <c r="P278" s="19">
        <v>1345788.66</v>
      </c>
      <c r="Q278" s="19">
        <v>1345788.66</v>
      </c>
      <c r="R278" s="19">
        <v>155777.34</v>
      </c>
      <c r="S278" s="19">
        <v>155777.34</v>
      </c>
      <c r="T278" s="19">
        <v>0</v>
      </c>
      <c r="U278" s="19">
        <v>155777.34000000008</v>
      </c>
      <c r="V278" s="20">
        <f>P278/L278</f>
        <v>0.89625674795513477</v>
      </c>
      <c r="W278" s="20">
        <f>(M278+N278+O278)/L278</f>
        <v>0</v>
      </c>
      <c r="X278" s="21">
        <f>V278+W278</f>
        <v>0.89625674795513477</v>
      </c>
    </row>
    <row r="279" spans="1:24" outlineLevel="3" x14ac:dyDescent="0.25">
      <c r="A279" s="22"/>
      <c r="B279" s="23"/>
      <c r="C279" s="23" t="s">
        <v>141</v>
      </c>
      <c r="D279" s="23"/>
      <c r="E279" s="23"/>
      <c r="F279" s="23"/>
      <c r="G279" s="23"/>
      <c r="H279" s="23"/>
      <c r="I279" s="24"/>
      <c r="J279" s="25">
        <f t="shared" ref="J279:U279" si="45">SUBTOTAL(9,J274:J278)</f>
        <v>14406296</v>
      </c>
      <c r="K279" s="26">
        <f t="shared" si="45"/>
        <v>2498123</v>
      </c>
      <c r="L279" s="26">
        <f t="shared" si="45"/>
        <v>2498123</v>
      </c>
      <c r="M279" s="26">
        <f t="shared" si="45"/>
        <v>0</v>
      </c>
      <c r="N279" s="26">
        <f t="shared" si="45"/>
        <v>0</v>
      </c>
      <c r="O279" s="26">
        <f t="shared" si="45"/>
        <v>0</v>
      </c>
      <c r="P279" s="26">
        <f t="shared" si="45"/>
        <v>1857923.7799999998</v>
      </c>
      <c r="Q279" s="26">
        <f t="shared" si="45"/>
        <v>1857923.7799999998</v>
      </c>
      <c r="R279" s="26">
        <f t="shared" si="45"/>
        <v>640199.22</v>
      </c>
      <c r="S279" s="26">
        <f t="shared" si="45"/>
        <v>640199.22</v>
      </c>
      <c r="T279" s="26">
        <f t="shared" si="45"/>
        <v>0</v>
      </c>
      <c r="U279" s="26">
        <f t="shared" si="45"/>
        <v>640199.22000000009</v>
      </c>
      <c r="V279" s="27">
        <f>P279/L279</f>
        <v>0.74372790290950441</v>
      </c>
      <c r="W279" s="27">
        <f>(M279+N279+O279)/L279</f>
        <v>0</v>
      </c>
      <c r="X279" s="28">
        <f>V279+W279</f>
        <v>0.74372790290950441</v>
      </c>
    </row>
    <row r="280" spans="1:24" outlineLevel="4" x14ac:dyDescent="0.25">
      <c r="A280" s="15" t="s">
        <v>304</v>
      </c>
      <c r="B280" s="16" t="s">
        <v>33</v>
      </c>
      <c r="C280" s="16" t="s">
        <v>142</v>
      </c>
      <c r="D280" s="16" t="s">
        <v>147</v>
      </c>
      <c r="E280" s="16"/>
      <c r="F280" s="16">
        <v>280</v>
      </c>
      <c r="G280" s="16">
        <v>2210</v>
      </c>
      <c r="H280" s="16">
        <v>3480</v>
      </c>
      <c r="I280" s="17" t="s">
        <v>148</v>
      </c>
      <c r="J280" s="18">
        <v>93363</v>
      </c>
      <c r="K280" s="19">
        <v>0</v>
      </c>
      <c r="L280" s="19">
        <v>0</v>
      </c>
      <c r="M280" s="19">
        <v>0</v>
      </c>
      <c r="N280" s="19">
        <v>0</v>
      </c>
      <c r="O280" s="19">
        <v>0</v>
      </c>
      <c r="P280" s="19">
        <v>0</v>
      </c>
      <c r="Q280" s="19">
        <v>0</v>
      </c>
      <c r="R280" s="19">
        <v>0</v>
      </c>
      <c r="S280" s="19">
        <v>0</v>
      </c>
      <c r="T280" s="19">
        <v>0</v>
      </c>
      <c r="U280" s="19">
        <v>0</v>
      </c>
      <c r="V280" s="20">
        <v>0</v>
      </c>
      <c r="W280" s="20">
        <v>0</v>
      </c>
      <c r="X280" s="21">
        <v>0</v>
      </c>
    </row>
    <row r="281" spans="1:24" outlineLevel="4" x14ac:dyDescent="0.25">
      <c r="A281" s="15" t="s">
        <v>304</v>
      </c>
      <c r="B281" s="16" t="s">
        <v>33</v>
      </c>
      <c r="C281" s="16" t="s">
        <v>142</v>
      </c>
      <c r="D281" s="16" t="s">
        <v>149</v>
      </c>
      <c r="E281" s="16"/>
      <c r="F281" s="16">
        <v>280</v>
      </c>
      <c r="G281" s="16">
        <v>2210</v>
      </c>
      <c r="H281" s="16">
        <v>3480</v>
      </c>
      <c r="I281" s="17" t="s">
        <v>150</v>
      </c>
      <c r="J281" s="18">
        <v>155200</v>
      </c>
      <c r="K281" s="19">
        <v>0</v>
      </c>
      <c r="L281" s="19">
        <v>0</v>
      </c>
      <c r="M281" s="19">
        <v>0</v>
      </c>
      <c r="N281" s="19">
        <v>0</v>
      </c>
      <c r="O281" s="19">
        <v>0</v>
      </c>
      <c r="P281" s="19">
        <v>0</v>
      </c>
      <c r="Q281" s="19">
        <v>0</v>
      </c>
      <c r="R281" s="19">
        <v>0</v>
      </c>
      <c r="S281" s="19">
        <v>0</v>
      </c>
      <c r="T281" s="19">
        <v>0</v>
      </c>
      <c r="U281" s="19">
        <v>0</v>
      </c>
      <c r="V281" s="20">
        <v>0</v>
      </c>
      <c r="W281" s="20">
        <v>0</v>
      </c>
      <c r="X281" s="21">
        <v>0</v>
      </c>
    </row>
    <row r="282" spans="1:24" outlineLevel="4" x14ac:dyDescent="0.25">
      <c r="A282" s="15" t="s">
        <v>304</v>
      </c>
      <c r="B282" s="16" t="s">
        <v>33</v>
      </c>
      <c r="C282" s="16" t="s">
        <v>142</v>
      </c>
      <c r="D282" s="16" t="s">
        <v>151</v>
      </c>
      <c r="E282" s="16"/>
      <c r="F282" s="16">
        <v>280</v>
      </c>
      <c r="G282" s="16">
        <v>2210</v>
      </c>
      <c r="H282" s="16">
        <v>3480</v>
      </c>
      <c r="I282" s="17" t="s">
        <v>152</v>
      </c>
      <c r="J282" s="19">
        <v>0</v>
      </c>
      <c r="K282" s="19">
        <v>0</v>
      </c>
      <c r="L282" s="19">
        <v>0</v>
      </c>
      <c r="M282" s="19">
        <v>0</v>
      </c>
      <c r="N282" s="19">
        <v>0</v>
      </c>
      <c r="O282" s="19">
        <v>0</v>
      </c>
      <c r="P282" s="19">
        <v>0</v>
      </c>
      <c r="Q282" s="19">
        <v>0</v>
      </c>
      <c r="R282" s="19">
        <v>0</v>
      </c>
      <c r="S282" s="19">
        <v>0</v>
      </c>
      <c r="T282" s="19">
        <v>0</v>
      </c>
      <c r="U282" s="19">
        <v>0</v>
      </c>
      <c r="V282" s="20">
        <v>0</v>
      </c>
      <c r="W282" s="20">
        <v>0</v>
      </c>
      <c r="X282" s="21">
        <v>0</v>
      </c>
    </row>
    <row r="283" spans="1:24" ht="30" outlineLevel="4" x14ac:dyDescent="0.25">
      <c r="A283" s="15" t="s">
        <v>304</v>
      </c>
      <c r="B283" s="16" t="s">
        <v>33</v>
      </c>
      <c r="C283" s="16" t="s">
        <v>142</v>
      </c>
      <c r="D283" s="16" t="s">
        <v>282</v>
      </c>
      <c r="E283" s="16"/>
      <c r="F283" s="16">
        <v>280</v>
      </c>
      <c r="G283" s="16">
        <v>2210</v>
      </c>
      <c r="H283" s="16">
        <v>3480</v>
      </c>
      <c r="I283" s="17" t="s">
        <v>283</v>
      </c>
      <c r="J283" s="18">
        <v>1990000000</v>
      </c>
      <c r="K283" s="19">
        <v>1225779110</v>
      </c>
      <c r="L283" s="19">
        <v>1225779110</v>
      </c>
      <c r="M283" s="19">
        <v>0</v>
      </c>
      <c r="N283" s="19">
        <v>771343062.19000006</v>
      </c>
      <c r="O283" s="19">
        <v>0</v>
      </c>
      <c r="P283" s="19">
        <v>425102030.97000003</v>
      </c>
      <c r="Q283" s="19">
        <v>425102030.97000003</v>
      </c>
      <c r="R283" s="19">
        <v>29334016.84</v>
      </c>
      <c r="S283" s="19">
        <v>29334016.84</v>
      </c>
      <c r="T283" s="19">
        <v>0</v>
      </c>
      <c r="U283" s="19">
        <v>29334016.839999914</v>
      </c>
      <c r="V283" s="20">
        <f t="shared" ref="V283:V291" si="46">P283/L283</f>
        <v>0.34680149751450734</v>
      </c>
      <c r="W283" s="20">
        <f t="shared" ref="W283:W291" si="47">(M283+N283+O283)/L283</f>
        <v>0.6292675865474654</v>
      </c>
      <c r="X283" s="21">
        <f t="shared" ref="X283:X291" si="48">V283+W283</f>
        <v>0.97606908406197279</v>
      </c>
    </row>
    <row r="284" spans="1:24" ht="30" outlineLevel="4" x14ac:dyDescent="0.25">
      <c r="A284" s="15" t="s">
        <v>304</v>
      </c>
      <c r="B284" s="16" t="s">
        <v>33</v>
      </c>
      <c r="C284" s="16" t="s">
        <v>142</v>
      </c>
      <c r="D284" s="16" t="s">
        <v>155</v>
      </c>
      <c r="E284" s="16"/>
      <c r="F284" s="16">
        <v>280</v>
      </c>
      <c r="G284" s="16">
        <v>2210</v>
      </c>
      <c r="H284" s="16">
        <v>3480</v>
      </c>
      <c r="I284" s="17" t="s">
        <v>156</v>
      </c>
      <c r="J284" s="18">
        <v>39875000</v>
      </c>
      <c r="K284" s="19">
        <v>6315587</v>
      </c>
      <c r="L284" s="19">
        <v>6315587</v>
      </c>
      <c r="M284" s="19">
        <v>0</v>
      </c>
      <c r="N284" s="19">
        <v>0</v>
      </c>
      <c r="O284" s="19">
        <v>0</v>
      </c>
      <c r="P284" s="19">
        <v>0</v>
      </c>
      <c r="Q284" s="19">
        <v>0</v>
      </c>
      <c r="R284" s="19">
        <v>6315587</v>
      </c>
      <c r="S284" s="19">
        <v>6315587</v>
      </c>
      <c r="T284" s="19">
        <v>0</v>
      </c>
      <c r="U284" s="19">
        <v>6315587</v>
      </c>
      <c r="V284" s="20">
        <f t="shared" si="46"/>
        <v>0</v>
      </c>
      <c r="W284" s="20">
        <f t="shared" si="47"/>
        <v>0</v>
      </c>
      <c r="X284" s="21">
        <f t="shared" si="48"/>
        <v>0</v>
      </c>
    </row>
    <row r="285" spans="1:24" ht="75" outlineLevel="4" x14ac:dyDescent="0.25">
      <c r="A285" s="15" t="s">
        <v>304</v>
      </c>
      <c r="B285" s="16" t="s">
        <v>33</v>
      </c>
      <c r="C285" s="16" t="s">
        <v>142</v>
      </c>
      <c r="D285" s="16" t="s">
        <v>308</v>
      </c>
      <c r="E285" s="16"/>
      <c r="F285" s="16">
        <v>280</v>
      </c>
      <c r="G285" s="16">
        <v>2110</v>
      </c>
      <c r="H285" s="16">
        <v>3480</v>
      </c>
      <c r="I285" s="17" t="s">
        <v>309</v>
      </c>
      <c r="J285" s="18">
        <v>60000000</v>
      </c>
      <c r="K285" s="19">
        <v>40291598</v>
      </c>
      <c r="L285" s="19">
        <v>40291598</v>
      </c>
      <c r="M285" s="19">
        <v>0</v>
      </c>
      <c r="N285" s="19">
        <v>0</v>
      </c>
      <c r="O285" s="19">
        <v>0</v>
      </c>
      <c r="P285" s="19">
        <v>0</v>
      </c>
      <c r="Q285" s="19">
        <v>0</v>
      </c>
      <c r="R285" s="19">
        <v>40291598</v>
      </c>
      <c r="S285" s="19">
        <v>40291598</v>
      </c>
      <c r="T285" s="19">
        <v>0</v>
      </c>
      <c r="U285" s="19">
        <v>40291598</v>
      </c>
      <c r="V285" s="20">
        <f t="shared" si="46"/>
        <v>0</v>
      </c>
      <c r="W285" s="20">
        <f t="shared" si="47"/>
        <v>0</v>
      </c>
      <c r="X285" s="21">
        <f t="shared" si="48"/>
        <v>0</v>
      </c>
    </row>
    <row r="286" spans="1:24" outlineLevel="4" x14ac:dyDescent="0.25">
      <c r="A286" s="15" t="s">
        <v>304</v>
      </c>
      <c r="B286" s="16" t="s">
        <v>33</v>
      </c>
      <c r="C286" s="16" t="s">
        <v>142</v>
      </c>
      <c r="D286" s="16" t="s">
        <v>157</v>
      </c>
      <c r="E286" s="16"/>
      <c r="F286" s="16">
        <v>280</v>
      </c>
      <c r="G286" s="16">
        <v>2240</v>
      </c>
      <c r="H286" s="16">
        <v>3480</v>
      </c>
      <c r="I286" s="17" t="s">
        <v>158</v>
      </c>
      <c r="J286" s="18">
        <v>100000000</v>
      </c>
      <c r="K286" s="19">
        <v>88032771</v>
      </c>
      <c r="L286" s="19">
        <v>88032771</v>
      </c>
      <c r="M286" s="19">
        <v>0</v>
      </c>
      <c r="N286" s="19">
        <v>0</v>
      </c>
      <c r="O286" s="19">
        <v>0</v>
      </c>
      <c r="P286" s="19">
        <v>29357400</v>
      </c>
      <c r="Q286" s="19">
        <v>29357400</v>
      </c>
      <c r="R286" s="19">
        <v>58675371</v>
      </c>
      <c r="S286" s="19">
        <v>58675371</v>
      </c>
      <c r="T286" s="19">
        <v>0</v>
      </c>
      <c r="U286" s="19">
        <v>58675371</v>
      </c>
      <c r="V286" s="20">
        <f t="shared" si="46"/>
        <v>0.33348263000831813</v>
      </c>
      <c r="W286" s="20">
        <f t="shared" si="47"/>
        <v>0</v>
      </c>
      <c r="X286" s="21">
        <f t="shared" si="48"/>
        <v>0.33348263000831813</v>
      </c>
    </row>
    <row r="287" spans="1:24" outlineLevel="3" x14ac:dyDescent="0.25">
      <c r="A287" s="22"/>
      <c r="B287" s="23"/>
      <c r="C287" s="23" t="s">
        <v>159</v>
      </c>
      <c r="D287" s="23"/>
      <c r="E287" s="23"/>
      <c r="F287" s="23"/>
      <c r="G287" s="23"/>
      <c r="H287" s="23"/>
      <c r="I287" s="24"/>
      <c r="J287" s="25">
        <f t="shared" ref="J287:U287" si="49">SUBTOTAL(9,J280:J286)</f>
        <v>2190123563</v>
      </c>
      <c r="K287" s="26">
        <f t="shared" si="49"/>
        <v>1360419066</v>
      </c>
      <c r="L287" s="26">
        <f t="shared" si="49"/>
        <v>1360419066</v>
      </c>
      <c r="M287" s="26">
        <f t="shared" si="49"/>
        <v>0</v>
      </c>
      <c r="N287" s="26">
        <f t="shared" si="49"/>
        <v>771343062.19000006</v>
      </c>
      <c r="O287" s="26">
        <f t="shared" si="49"/>
        <v>0</v>
      </c>
      <c r="P287" s="26">
        <f t="shared" si="49"/>
        <v>454459430.97000003</v>
      </c>
      <c r="Q287" s="26">
        <f t="shared" si="49"/>
        <v>454459430.97000003</v>
      </c>
      <c r="R287" s="26">
        <f t="shared" si="49"/>
        <v>134616572.84</v>
      </c>
      <c r="S287" s="26">
        <f t="shared" si="49"/>
        <v>134616572.84</v>
      </c>
      <c r="T287" s="26">
        <f t="shared" si="49"/>
        <v>0</v>
      </c>
      <c r="U287" s="26">
        <f t="shared" si="49"/>
        <v>134616572.83999991</v>
      </c>
      <c r="V287" s="27">
        <f t="shared" si="46"/>
        <v>0.33405841062359826</v>
      </c>
      <c r="W287" s="27">
        <f t="shared" si="47"/>
        <v>0.56698930606578257</v>
      </c>
      <c r="X287" s="28">
        <f t="shared" si="48"/>
        <v>0.90104771668938088</v>
      </c>
    </row>
    <row r="288" spans="1:24" ht="120" outlineLevel="4" x14ac:dyDescent="0.25">
      <c r="A288" s="15" t="s">
        <v>304</v>
      </c>
      <c r="B288" s="16" t="s">
        <v>33</v>
      </c>
      <c r="C288" s="16" t="s">
        <v>160</v>
      </c>
      <c r="D288" s="16" t="s">
        <v>164</v>
      </c>
      <c r="E288" s="16" t="s">
        <v>55</v>
      </c>
      <c r="F288" s="16" t="s">
        <v>36</v>
      </c>
      <c r="G288" s="16">
        <v>1310</v>
      </c>
      <c r="H288" s="16">
        <v>3480</v>
      </c>
      <c r="I288" s="17" t="s">
        <v>165</v>
      </c>
      <c r="J288" s="18">
        <v>10802637</v>
      </c>
      <c r="K288" s="19">
        <v>13434102</v>
      </c>
      <c r="L288" s="19">
        <v>13434102</v>
      </c>
      <c r="M288" s="19">
        <v>0</v>
      </c>
      <c r="N288" s="19">
        <v>0</v>
      </c>
      <c r="O288" s="19">
        <v>0</v>
      </c>
      <c r="P288" s="19">
        <v>9300268.9700000007</v>
      </c>
      <c r="Q288" s="19">
        <v>9300268.9700000007</v>
      </c>
      <c r="R288" s="19">
        <v>4133833.03</v>
      </c>
      <c r="S288" s="19">
        <v>4133833.03</v>
      </c>
      <c r="T288" s="19">
        <v>0</v>
      </c>
      <c r="U288" s="19">
        <v>4133833.0299999993</v>
      </c>
      <c r="V288" s="20">
        <f t="shared" si="46"/>
        <v>0.69228810157910081</v>
      </c>
      <c r="W288" s="20">
        <f t="shared" si="47"/>
        <v>0</v>
      </c>
      <c r="X288" s="21">
        <f t="shared" si="48"/>
        <v>0.69228810157910081</v>
      </c>
    </row>
    <row r="289" spans="1:24" ht="120" outlineLevel="4" x14ac:dyDescent="0.25">
      <c r="A289" s="15" t="s">
        <v>304</v>
      </c>
      <c r="B289" s="16" t="s">
        <v>33</v>
      </c>
      <c r="C289" s="16" t="s">
        <v>160</v>
      </c>
      <c r="D289" s="16" t="s">
        <v>164</v>
      </c>
      <c r="E289" s="16" t="s">
        <v>166</v>
      </c>
      <c r="F289" s="16" t="s">
        <v>36</v>
      </c>
      <c r="G289" s="16">
        <v>1310</v>
      </c>
      <c r="H289" s="16">
        <v>3480</v>
      </c>
      <c r="I289" s="17" t="s">
        <v>167</v>
      </c>
      <c r="J289" s="18">
        <v>5043182</v>
      </c>
      <c r="K289" s="19">
        <v>4905233</v>
      </c>
      <c r="L289" s="19">
        <v>4905233</v>
      </c>
      <c r="M289" s="19">
        <v>0</v>
      </c>
      <c r="N289" s="19">
        <v>0</v>
      </c>
      <c r="O289" s="19">
        <v>0</v>
      </c>
      <c r="P289" s="19">
        <v>4360626.71</v>
      </c>
      <c r="Q289" s="19">
        <v>4360626.71</v>
      </c>
      <c r="R289" s="19">
        <v>544606.29</v>
      </c>
      <c r="S289" s="19">
        <v>544606.29</v>
      </c>
      <c r="T289" s="19">
        <v>0</v>
      </c>
      <c r="U289" s="19">
        <v>544606.29</v>
      </c>
      <c r="V289" s="20">
        <f t="shared" si="46"/>
        <v>0.88897442996081943</v>
      </c>
      <c r="W289" s="20">
        <f t="shared" si="47"/>
        <v>0</v>
      </c>
      <c r="X289" s="21">
        <f t="shared" si="48"/>
        <v>0.88897442996081943</v>
      </c>
    </row>
    <row r="290" spans="1:24" ht="75" outlineLevel="4" x14ac:dyDescent="0.25">
      <c r="A290" s="15" t="s">
        <v>304</v>
      </c>
      <c r="B290" s="16" t="s">
        <v>33</v>
      </c>
      <c r="C290" s="16" t="s">
        <v>160</v>
      </c>
      <c r="D290" s="16" t="s">
        <v>164</v>
      </c>
      <c r="E290" s="16" t="s">
        <v>168</v>
      </c>
      <c r="F290" s="16" t="s">
        <v>36</v>
      </c>
      <c r="G290" s="16">
        <v>1310</v>
      </c>
      <c r="H290" s="16">
        <v>3480</v>
      </c>
      <c r="I290" s="17" t="s">
        <v>169</v>
      </c>
      <c r="J290" s="18">
        <v>17072524</v>
      </c>
      <c r="K290" s="19">
        <v>16663029</v>
      </c>
      <c r="L290" s="19">
        <v>16663029</v>
      </c>
      <c r="M290" s="19">
        <v>0</v>
      </c>
      <c r="N290" s="19">
        <v>0</v>
      </c>
      <c r="O290" s="19">
        <v>0</v>
      </c>
      <c r="P290" s="19">
        <v>14554178.42</v>
      </c>
      <c r="Q290" s="19">
        <v>14554178.42</v>
      </c>
      <c r="R290" s="19">
        <v>2108850.58</v>
      </c>
      <c r="S290" s="19">
        <v>2108850.58</v>
      </c>
      <c r="T290" s="19">
        <v>0</v>
      </c>
      <c r="U290" s="19">
        <v>2108850.58</v>
      </c>
      <c r="V290" s="20">
        <f t="shared" si="46"/>
        <v>0.87344134250741567</v>
      </c>
      <c r="W290" s="20">
        <f t="shared" si="47"/>
        <v>0</v>
      </c>
      <c r="X290" s="21">
        <f t="shared" si="48"/>
        <v>0.87344134250741567</v>
      </c>
    </row>
    <row r="291" spans="1:24" ht="45" outlineLevel="4" x14ac:dyDescent="0.25">
      <c r="A291" s="15" t="s">
        <v>304</v>
      </c>
      <c r="B291" s="16" t="s">
        <v>33</v>
      </c>
      <c r="C291" s="16" t="s">
        <v>160</v>
      </c>
      <c r="D291" s="16" t="s">
        <v>188</v>
      </c>
      <c r="E291" s="16"/>
      <c r="F291" s="16" t="s">
        <v>36</v>
      </c>
      <c r="G291" s="16">
        <v>1320</v>
      </c>
      <c r="H291" s="16">
        <v>3480</v>
      </c>
      <c r="I291" s="17" t="s">
        <v>189</v>
      </c>
      <c r="J291" s="18">
        <v>12119085</v>
      </c>
      <c r="K291" s="19">
        <v>12119085</v>
      </c>
      <c r="L291" s="19">
        <v>12119085</v>
      </c>
      <c r="M291" s="19">
        <v>0</v>
      </c>
      <c r="N291" s="19">
        <v>0</v>
      </c>
      <c r="O291" s="19">
        <v>0</v>
      </c>
      <c r="P291" s="19">
        <v>2570030.29</v>
      </c>
      <c r="Q291" s="19">
        <v>2570030.29</v>
      </c>
      <c r="R291" s="19">
        <v>9549054.7100000009</v>
      </c>
      <c r="S291" s="19">
        <v>9549054.7100000009</v>
      </c>
      <c r="T291" s="19">
        <v>0</v>
      </c>
      <c r="U291" s="19">
        <v>9549054.7100000009</v>
      </c>
      <c r="V291" s="20">
        <f t="shared" si="46"/>
        <v>0.21206471363143339</v>
      </c>
      <c r="W291" s="20">
        <f t="shared" si="47"/>
        <v>0</v>
      </c>
      <c r="X291" s="21">
        <f t="shared" si="48"/>
        <v>0.21206471363143339</v>
      </c>
    </row>
    <row r="292" spans="1:24" ht="150" outlineLevel="4" x14ac:dyDescent="0.25">
      <c r="A292" s="15" t="s">
        <v>304</v>
      </c>
      <c r="B292" s="16" t="s">
        <v>33</v>
      </c>
      <c r="C292" s="16" t="s">
        <v>160</v>
      </c>
      <c r="D292" s="16" t="s">
        <v>274</v>
      </c>
      <c r="E292" s="16"/>
      <c r="F292" s="16">
        <v>280</v>
      </c>
      <c r="G292" s="16">
        <v>1320</v>
      </c>
      <c r="H292" s="16">
        <v>3480</v>
      </c>
      <c r="I292" s="17" t="s">
        <v>310</v>
      </c>
      <c r="J292" s="19">
        <v>0</v>
      </c>
      <c r="K292" s="19">
        <v>0</v>
      </c>
      <c r="L292" s="19">
        <v>0</v>
      </c>
      <c r="M292" s="19">
        <v>0</v>
      </c>
      <c r="N292" s="19">
        <v>0</v>
      </c>
      <c r="O292" s="19">
        <v>0</v>
      </c>
      <c r="P292" s="19">
        <v>0</v>
      </c>
      <c r="Q292" s="19">
        <v>0</v>
      </c>
      <c r="R292" s="19">
        <v>0</v>
      </c>
      <c r="S292" s="19">
        <v>0</v>
      </c>
      <c r="T292" s="19">
        <v>0</v>
      </c>
      <c r="U292" s="19">
        <v>0</v>
      </c>
      <c r="V292" s="20">
        <v>0</v>
      </c>
      <c r="W292" s="20">
        <v>0</v>
      </c>
      <c r="X292" s="21">
        <v>0</v>
      </c>
    </row>
    <row r="293" spans="1:24" outlineLevel="3" x14ac:dyDescent="0.25">
      <c r="A293" s="22"/>
      <c r="B293" s="23"/>
      <c r="C293" s="23" t="s">
        <v>216</v>
      </c>
      <c r="D293" s="23"/>
      <c r="E293" s="23"/>
      <c r="F293" s="23"/>
      <c r="G293" s="23"/>
      <c r="H293" s="23"/>
      <c r="I293" s="24"/>
      <c r="J293" s="25">
        <f t="shared" ref="J293:U293" si="50">SUBTOTAL(9,J288:J292)</f>
        <v>45037428</v>
      </c>
      <c r="K293" s="26">
        <f t="shared" si="50"/>
        <v>47121449</v>
      </c>
      <c r="L293" s="26">
        <f t="shared" si="50"/>
        <v>47121449</v>
      </c>
      <c r="M293" s="26">
        <f t="shared" si="50"/>
        <v>0</v>
      </c>
      <c r="N293" s="26">
        <f t="shared" si="50"/>
        <v>0</v>
      </c>
      <c r="O293" s="26">
        <f t="shared" si="50"/>
        <v>0</v>
      </c>
      <c r="P293" s="26">
        <f t="shared" si="50"/>
        <v>30785104.390000001</v>
      </c>
      <c r="Q293" s="26">
        <f t="shared" si="50"/>
        <v>30785104.390000001</v>
      </c>
      <c r="R293" s="26">
        <f t="shared" si="50"/>
        <v>16336344.610000001</v>
      </c>
      <c r="S293" s="26">
        <f t="shared" si="50"/>
        <v>16336344.610000001</v>
      </c>
      <c r="T293" s="26">
        <f t="shared" si="50"/>
        <v>0</v>
      </c>
      <c r="U293" s="26">
        <f t="shared" si="50"/>
        <v>16336344.609999999</v>
      </c>
      <c r="V293" s="27">
        <f t="shared" ref="V293:V317" si="51">P293/L293</f>
        <v>0.6533140436746756</v>
      </c>
      <c r="W293" s="27">
        <f t="shared" ref="W293:W317" si="52">(M293+N293+O293)/L293</f>
        <v>0</v>
      </c>
      <c r="X293" s="28">
        <f t="shared" ref="X293:X317" si="53">V293+W293</f>
        <v>0.6533140436746756</v>
      </c>
    </row>
    <row r="294" spans="1:24" ht="120" outlineLevel="4" x14ac:dyDescent="0.25">
      <c r="A294" s="15" t="s">
        <v>304</v>
      </c>
      <c r="B294" s="16" t="s">
        <v>33</v>
      </c>
      <c r="C294" s="16" t="s">
        <v>217</v>
      </c>
      <c r="D294" s="16" t="s">
        <v>218</v>
      </c>
      <c r="E294" s="16" t="s">
        <v>194</v>
      </c>
      <c r="F294" s="16">
        <v>280</v>
      </c>
      <c r="G294" s="16">
        <v>2310</v>
      </c>
      <c r="H294" s="16">
        <v>3480</v>
      </c>
      <c r="I294" s="17" t="s">
        <v>311</v>
      </c>
      <c r="J294" s="18">
        <v>28006116046</v>
      </c>
      <c r="K294" s="19">
        <v>20785004445</v>
      </c>
      <c r="L294" s="19">
        <v>20785004445</v>
      </c>
      <c r="M294" s="19">
        <v>0</v>
      </c>
      <c r="N294" s="19">
        <v>0</v>
      </c>
      <c r="O294" s="19">
        <v>0</v>
      </c>
      <c r="P294" s="19">
        <v>17537233404.610001</v>
      </c>
      <c r="Q294" s="19">
        <v>17537233404.610001</v>
      </c>
      <c r="R294" s="19">
        <v>3247771040.3899999</v>
      </c>
      <c r="S294" s="19">
        <v>3247771040.3899999</v>
      </c>
      <c r="T294" s="19">
        <v>0</v>
      </c>
      <c r="U294" s="19">
        <v>3247771040.3899994</v>
      </c>
      <c r="V294" s="20">
        <f t="shared" si="51"/>
        <v>0.84374451066469336</v>
      </c>
      <c r="W294" s="20">
        <f t="shared" si="52"/>
        <v>0</v>
      </c>
      <c r="X294" s="21">
        <f t="shared" si="53"/>
        <v>0.84374451066469336</v>
      </c>
    </row>
    <row r="295" spans="1:24" ht="90" outlineLevel="4" x14ac:dyDescent="0.25">
      <c r="A295" s="15" t="s">
        <v>304</v>
      </c>
      <c r="B295" s="16" t="s">
        <v>33</v>
      </c>
      <c r="C295" s="16" t="s">
        <v>217</v>
      </c>
      <c r="D295" s="16" t="s">
        <v>218</v>
      </c>
      <c r="E295" s="16" t="s">
        <v>270</v>
      </c>
      <c r="F295" s="16">
        <v>280</v>
      </c>
      <c r="G295" s="16">
        <v>2310</v>
      </c>
      <c r="H295" s="16">
        <v>3480</v>
      </c>
      <c r="I295" s="17" t="s">
        <v>312</v>
      </c>
      <c r="J295" s="18">
        <v>4000000000</v>
      </c>
      <c r="K295" s="19">
        <v>2104659074</v>
      </c>
      <c r="L295" s="19">
        <v>2104659074</v>
      </c>
      <c r="M295" s="19">
        <v>0</v>
      </c>
      <c r="N295" s="19">
        <v>0</v>
      </c>
      <c r="O295" s="19">
        <v>0</v>
      </c>
      <c r="P295" s="19">
        <v>825275415</v>
      </c>
      <c r="Q295" s="19">
        <v>825275415</v>
      </c>
      <c r="R295" s="19">
        <v>1279383659</v>
      </c>
      <c r="S295" s="19">
        <v>1279383659</v>
      </c>
      <c r="T295" s="19">
        <v>0</v>
      </c>
      <c r="U295" s="19">
        <v>1279383659</v>
      </c>
      <c r="V295" s="20">
        <f t="shared" si="51"/>
        <v>0.39211833650165806</v>
      </c>
      <c r="W295" s="20">
        <f t="shared" si="52"/>
        <v>0</v>
      </c>
      <c r="X295" s="21">
        <f t="shared" si="53"/>
        <v>0.39211833650165806</v>
      </c>
    </row>
    <row r="296" spans="1:24" outlineLevel="3" x14ac:dyDescent="0.25">
      <c r="A296" s="22"/>
      <c r="B296" s="23"/>
      <c r="C296" s="23" t="s">
        <v>219</v>
      </c>
      <c r="D296" s="23"/>
      <c r="E296" s="23"/>
      <c r="F296" s="23"/>
      <c r="G296" s="23"/>
      <c r="H296" s="23"/>
      <c r="I296" s="24"/>
      <c r="J296" s="25">
        <f t="shared" ref="J296:U296" si="54">SUBTOTAL(9,J294:J295)</f>
        <v>32006116046</v>
      </c>
      <c r="K296" s="26">
        <f t="shared" si="54"/>
        <v>22889663519</v>
      </c>
      <c r="L296" s="26">
        <f t="shared" si="54"/>
        <v>22889663519</v>
      </c>
      <c r="M296" s="26">
        <f t="shared" si="54"/>
        <v>0</v>
      </c>
      <c r="N296" s="26">
        <f t="shared" si="54"/>
        <v>0</v>
      </c>
      <c r="O296" s="26">
        <f t="shared" si="54"/>
        <v>0</v>
      </c>
      <c r="P296" s="26">
        <f t="shared" si="54"/>
        <v>18362508819.610001</v>
      </c>
      <c r="Q296" s="26">
        <f t="shared" si="54"/>
        <v>18362508819.610001</v>
      </c>
      <c r="R296" s="26">
        <f t="shared" si="54"/>
        <v>4527154699.3899994</v>
      </c>
      <c r="S296" s="26">
        <f t="shared" si="54"/>
        <v>4527154699.3899994</v>
      </c>
      <c r="T296" s="26">
        <f t="shared" si="54"/>
        <v>0</v>
      </c>
      <c r="U296" s="26">
        <f t="shared" si="54"/>
        <v>4527154699.3899994</v>
      </c>
      <c r="V296" s="27">
        <f t="shared" si="51"/>
        <v>0.80221838142652691</v>
      </c>
      <c r="W296" s="27">
        <f t="shared" si="52"/>
        <v>0</v>
      </c>
      <c r="X296" s="28">
        <f t="shared" si="53"/>
        <v>0.80221838142652691</v>
      </c>
    </row>
    <row r="297" spans="1:24" outlineLevel="1" x14ac:dyDescent="0.25">
      <c r="A297" s="22" t="s">
        <v>313</v>
      </c>
      <c r="B297" s="23"/>
      <c r="C297" s="23"/>
      <c r="D297" s="23"/>
      <c r="E297" s="23"/>
      <c r="F297" s="23"/>
      <c r="G297" s="23"/>
      <c r="H297" s="23"/>
      <c r="I297" s="24"/>
      <c r="J297" s="25">
        <f t="shared" ref="J297:U297" si="55">SUBTOTAL(9,J252:J295)</f>
        <v>38127683153</v>
      </c>
      <c r="K297" s="26">
        <f t="shared" si="55"/>
        <v>27823841300</v>
      </c>
      <c r="L297" s="26">
        <f t="shared" si="55"/>
        <v>27823841300</v>
      </c>
      <c r="M297" s="26">
        <f t="shared" si="55"/>
        <v>0</v>
      </c>
      <c r="N297" s="26">
        <f t="shared" si="55"/>
        <v>1320223434.1400001</v>
      </c>
      <c r="O297" s="26">
        <f t="shared" si="55"/>
        <v>0</v>
      </c>
      <c r="P297" s="26">
        <f t="shared" si="55"/>
        <v>21415906989.060001</v>
      </c>
      <c r="Q297" s="26">
        <f t="shared" si="55"/>
        <v>21415906989.060001</v>
      </c>
      <c r="R297" s="26">
        <f t="shared" si="55"/>
        <v>5087710876.7999992</v>
      </c>
      <c r="S297" s="26">
        <f t="shared" si="55"/>
        <v>5087710876.7999992</v>
      </c>
      <c r="T297" s="26">
        <f t="shared" si="55"/>
        <v>0</v>
      </c>
      <c r="U297" s="26">
        <f t="shared" si="55"/>
        <v>5087710876.7999992</v>
      </c>
      <c r="V297" s="27">
        <f t="shared" si="51"/>
        <v>0.76969627443425659</v>
      </c>
      <c r="W297" s="27">
        <f t="shared" si="52"/>
        <v>4.7449358983369418E-2</v>
      </c>
      <c r="X297" s="28">
        <f t="shared" si="53"/>
        <v>0.81714563341762603</v>
      </c>
    </row>
    <row r="298" spans="1:24" outlineLevel="4" x14ac:dyDescent="0.25">
      <c r="A298" s="15" t="s">
        <v>314</v>
      </c>
      <c r="B298" s="16" t="s">
        <v>33</v>
      </c>
      <c r="C298" s="16" t="s">
        <v>34</v>
      </c>
      <c r="D298" s="16" t="s">
        <v>35</v>
      </c>
      <c r="E298" s="16"/>
      <c r="F298" s="16" t="s">
        <v>36</v>
      </c>
      <c r="G298" s="16">
        <v>1111</v>
      </c>
      <c r="H298" s="16">
        <v>3480</v>
      </c>
      <c r="I298" s="17" t="s">
        <v>37</v>
      </c>
      <c r="J298" s="18">
        <v>2407058812</v>
      </c>
      <c r="K298" s="19">
        <v>2358213493</v>
      </c>
      <c r="L298" s="19">
        <v>2358213493</v>
      </c>
      <c r="M298" s="19">
        <v>0</v>
      </c>
      <c r="N298" s="19">
        <v>0</v>
      </c>
      <c r="O298" s="19">
        <v>0</v>
      </c>
      <c r="P298" s="19">
        <v>2192757761.5500002</v>
      </c>
      <c r="Q298" s="19">
        <v>2192757761.5500002</v>
      </c>
      <c r="R298" s="19">
        <v>165455731.44999999</v>
      </c>
      <c r="S298" s="19">
        <v>165455731.44999999</v>
      </c>
      <c r="T298" s="19">
        <v>0</v>
      </c>
      <c r="U298" s="19">
        <v>165455731.44999981</v>
      </c>
      <c r="V298" s="20">
        <f t="shared" si="51"/>
        <v>0.92983852736780193</v>
      </c>
      <c r="W298" s="20">
        <f t="shared" si="52"/>
        <v>0</v>
      </c>
      <c r="X298" s="21">
        <f t="shared" si="53"/>
        <v>0.92983852736780193</v>
      </c>
    </row>
    <row r="299" spans="1:24" outlineLevel="4" x14ac:dyDescent="0.25">
      <c r="A299" s="15" t="s">
        <v>314</v>
      </c>
      <c r="B299" s="16" t="s">
        <v>33</v>
      </c>
      <c r="C299" s="16" t="s">
        <v>34</v>
      </c>
      <c r="D299" s="16" t="s">
        <v>38</v>
      </c>
      <c r="E299" s="16"/>
      <c r="F299" s="16" t="s">
        <v>36</v>
      </c>
      <c r="G299" s="16">
        <v>1111</v>
      </c>
      <c r="H299" s="16">
        <v>3480</v>
      </c>
      <c r="I299" s="17" t="s">
        <v>39</v>
      </c>
      <c r="J299" s="18">
        <v>19662696</v>
      </c>
      <c r="K299" s="19">
        <v>19662696</v>
      </c>
      <c r="L299" s="19">
        <v>19662696</v>
      </c>
      <c r="M299" s="19">
        <v>0</v>
      </c>
      <c r="N299" s="19">
        <v>0</v>
      </c>
      <c r="O299" s="19">
        <v>0</v>
      </c>
      <c r="P299" s="19">
        <v>3770208.34</v>
      </c>
      <c r="Q299" s="19">
        <v>3770208.34</v>
      </c>
      <c r="R299" s="19">
        <v>15892487.66</v>
      </c>
      <c r="S299" s="19">
        <v>15892487.66</v>
      </c>
      <c r="T299" s="19">
        <v>0</v>
      </c>
      <c r="U299" s="19">
        <v>15892487.66</v>
      </c>
      <c r="V299" s="20">
        <f t="shared" si="51"/>
        <v>0.19174422164691962</v>
      </c>
      <c r="W299" s="20">
        <f t="shared" si="52"/>
        <v>0</v>
      </c>
      <c r="X299" s="21">
        <f t="shared" si="53"/>
        <v>0.19174422164691962</v>
      </c>
    </row>
    <row r="300" spans="1:24" outlineLevel="4" x14ac:dyDescent="0.25">
      <c r="A300" s="15" t="s">
        <v>314</v>
      </c>
      <c r="B300" s="16" t="s">
        <v>33</v>
      </c>
      <c r="C300" s="16" t="s">
        <v>34</v>
      </c>
      <c r="D300" s="16" t="s">
        <v>40</v>
      </c>
      <c r="E300" s="16"/>
      <c r="F300" s="16" t="s">
        <v>36</v>
      </c>
      <c r="G300" s="16">
        <v>1111</v>
      </c>
      <c r="H300" s="16">
        <v>3480</v>
      </c>
      <c r="I300" s="17" t="s">
        <v>41</v>
      </c>
      <c r="J300" s="18">
        <v>8583725</v>
      </c>
      <c r="K300" s="19">
        <v>6739460</v>
      </c>
      <c r="L300" s="19">
        <v>6739460</v>
      </c>
      <c r="M300" s="19">
        <v>0</v>
      </c>
      <c r="N300" s="19">
        <v>0</v>
      </c>
      <c r="O300" s="19">
        <v>0</v>
      </c>
      <c r="P300" s="19">
        <v>6292780.5999999996</v>
      </c>
      <c r="Q300" s="19">
        <v>6292780.5999999996</v>
      </c>
      <c r="R300" s="19">
        <v>446679.4</v>
      </c>
      <c r="S300" s="19">
        <v>446679.4</v>
      </c>
      <c r="T300" s="19">
        <v>0</v>
      </c>
      <c r="U300" s="19">
        <v>446679.40000000037</v>
      </c>
      <c r="V300" s="20">
        <f t="shared" si="51"/>
        <v>0.93372178186382881</v>
      </c>
      <c r="W300" s="20">
        <f t="shared" si="52"/>
        <v>0</v>
      </c>
      <c r="X300" s="21">
        <f t="shared" si="53"/>
        <v>0.93372178186382881</v>
      </c>
    </row>
    <row r="301" spans="1:24" outlineLevel="4" x14ac:dyDescent="0.25">
      <c r="A301" s="15" t="s">
        <v>314</v>
      </c>
      <c r="B301" s="16" t="s">
        <v>33</v>
      </c>
      <c r="C301" s="16" t="s">
        <v>34</v>
      </c>
      <c r="D301" s="16" t="s">
        <v>44</v>
      </c>
      <c r="E301" s="16"/>
      <c r="F301" s="16" t="s">
        <v>36</v>
      </c>
      <c r="G301" s="16">
        <v>1111</v>
      </c>
      <c r="H301" s="16">
        <v>3480</v>
      </c>
      <c r="I301" s="17" t="s">
        <v>45</v>
      </c>
      <c r="J301" s="18">
        <v>909382455</v>
      </c>
      <c r="K301" s="19">
        <v>909382455</v>
      </c>
      <c r="L301" s="19">
        <v>909382455</v>
      </c>
      <c r="M301" s="19">
        <v>0</v>
      </c>
      <c r="N301" s="19">
        <v>0</v>
      </c>
      <c r="O301" s="19">
        <v>0</v>
      </c>
      <c r="P301" s="19">
        <v>800478048.39999998</v>
      </c>
      <c r="Q301" s="19">
        <v>800478048.39999998</v>
      </c>
      <c r="R301" s="19">
        <v>108904406.59999999</v>
      </c>
      <c r="S301" s="19">
        <v>108904406.59999999</v>
      </c>
      <c r="T301" s="19">
        <v>0</v>
      </c>
      <c r="U301" s="19">
        <v>108904406.60000002</v>
      </c>
      <c r="V301" s="20">
        <f t="shared" si="51"/>
        <v>0.88024355869060611</v>
      </c>
      <c r="W301" s="20">
        <f t="shared" si="52"/>
        <v>0</v>
      </c>
      <c r="X301" s="21">
        <f t="shared" si="53"/>
        <v>0.88024355869060611</v>
      </c>
    </row>
    <row r="302" spans="1:24" ht="30" outlineLevel="4" x14ac:dyDescent="0.25">
      <c r="A302" s="15" t="s">
        <v>314</v>
      </c>
      <c r="B302" s="16" t="s">
        <v>33</v>
      </c>
      <c r="C302" s="16" t="s">
        <v>34</v>
      </c>
      <c r="D302" s="16" t="s">
        <v>46</v>
      </c>
      <c r="E302" s="16"/>
      <c r="F302" s="16" t="s">
        <v>36</v>
      </c>
      <c r="G302" s="16">
        <v>1111</v>
      </c>
      <c r="H302" s="16">
        <v>3480</v>
      </c>
      <c r="I302" s="17" t="s">
        <v>47</v>
      </c>
      <c r="J302" s="18">
        <v>1358157033</v>
      </c>
      <c r="K302" s="19">
        <v>1264439099</v>
      </c>
      <c r="L302" s="19">
        <v>1264439099</v>
      </c>
      <c r="M302" s="19">
        <v>0</v>
      </c>
      <c r="N302" s="19">
        <v>0</v>
      </c>
      <c r="O302" s="19">
        <v>0</v>
      </c>
      <c r="P302" s="19">
        <v>1150164775.26</v>
      </c>
      <c r="Q302" s="19">
        <v>1150164775.26</v>
      </c>
      <c r="R302" s="19">
        <v>114274323.73999999</v>
      </c>
      <c r="S302" s="19">
        <v>114274323.73999999</v>
      </c>
      <c r="T302" s="19">
        <v>0</v>
      </c>
      <c r="U302" s="19">
        <v>114274323.74000001</v>
      </c>
      <c r="V302" s="20">
        <f t="shared" si="51"/>
        <v>0.90962449371395149</v>
      </c>
      <c r="W302" s="20">
        <f t="shared" si="52"/>
        <v>0</v>
      </c>
      <c r="X302" s="21">
        <f t="shared" si="53"/>
        <v>0.90962449371395149</v>
      </c>
    </row>
    <row r="303" spans="1:24" outlineLevel="4" x14ac:dyDescent="0.25">
      <c r="A303" s="15" t="s">
        <v>314</v>
      </c>
      <c r="B303" s="16" t="s">
        <v>33</v>
      </c>
      <c r="C303" s="16" t="s">
        <v>34</v>
      </c>
      <c r="D303" s="16" t="s">
        <v>48</v>
      </c>
      <c r="E303" s="16"/>
      <c r="F303" s="16">
        <v>280</v>
      </c>
      <c r="G303" s="16">
        <v>1111</v>
      </c>
      <c r="H303" s="16">
        <v>3480</v>
      </c>
      <c r="I303" s="17" t="s">
        <v>49</v>
      </c>
      <c r="J303" s="18">
        <v>476690803</v>
      </c>
      <c r="K303" s="19">
        <v>455873699</v>
      </c>
      <c r="L303" s="19">
        <v>455873699</v>
      </c>
      <c r="M303" s="19">
        <v>0</v>
      </c>
      <c r="N303" s="19">
        <v>0</v>
      </c>
      <c r="O303" s="19">
        <v>0</v>
      </c>
      <c r="P303" s="19">
        <v>414801691.75</v>
      </c>
      <c r="Q303" s="19">
        <v>414801691.75</v>
      </c>
      <c r="R303" s="19">
        <v>41072007.25</v>
      </c>
      <c r="S303" s="19">
        <v>41072007.25</v>
      </c>
      <c r="T303" s="19">
        <v>0</v>
      </c>
      <c r="U303" s="19">
        <v>41072007.25</v>
      </c>
      <c r="V303" s="20">
        <f t="shared" si="51"/>
        <v>0.90990485448031955</v>
      </c>
      <c r="W303" s="20">
        <f t="shared" si="52"/>
        <v>0</v>
      </c>
      <c r="X303" s="21">
        <f t="shared" si="53"/>
        <v>0.90990485448031955</v>
      </c>
    </row>
    <row r="304" spans="1:24" outlineLevel="4" x14ac:dyDescent="0.25">
      <c r="A304" s="15" t="s">
        <v>314</v>
      </c>
      <c r="B304" s="16" t="s">
        <v>33</v>
      </c>
      <c r="C304" s="16" t="s">
        <v>34</v>
      </c>
      <c r="D304" s="16" t="s">
        <v>50</v>
      </c>
      <c r="E304" s="16"/>
      <c r="F304" s="16" t="s">
        <v>36</v>
      </c>
      <c r="G304" s="16">
        <v>1111</v>
      </c>
      <c r="H304" s="16">
        <v>3480</v>
      </c>
      <c r="I304" s="17" t="s">
        <v>51</v>
      </c>
      <c r="J304" s="18">
        <v>419013373</v>
      </c>
      <c r="K304" s="19">
        <v>419013373</v>
      </c>
      <c r="L304" s="19">
        <v>419013373</v>
      </c>
      <c r="M304" s="19">
        <v>0</v>
      </c>
      <c r="N304" s="19">
        <v>0</v>
      </c>
      <c r="O304" s="19">
        <v>0</v>
      </c>
      <c r="P304" s="19">
        <v>395799500.69999999</v>
      </c>
      <c r="Q304" s="19">
        <v>395799500.69999999</v>
      </c>
      <c r="R304" s="19">
        <v>23213872.300000001</v>
      </c>
      <c r="S304" s="19">
        <v>23213872.300000001</v>
      </c>
      <c r="T304" s="19">
        <v>0</v>
      </c>
      <c r="U304" s="19">
        <v>23213872.300000012</v>
      </c>
      <c r="V304" s="20">
        <f t="shared" si="51"/>
        <v>0.94459873169728159</v>
      </c>
      <c r="W304" s="20">
        <f t="shared" si="52"/>
        <v>0</v>
      </c>
      <c r="X304" s="21">
        <f t="shared" si="53"/>
        <v>0.94459873169728159</v>
      </c>
    </row>
    <row r="305" spans="1:24" outlineLevel="4" x14ac:dyDescent="0.25">
      <c r="A305" s="15" t="s">
        <v>314</v>
      </c>
      <c r="B305" s="16" t="s">
        <v>33</v>
      </c>
      <c r="C305" s="16" t="s">
        <v>34</v>
      </c>
      <c r="D305" s="16" t="s">
        <v>52</v>
      </c>
      <c r="E305" s="16"/>
      <c r="F305" s="16" t="s">
        <v>36</v>
      </c>
      <c r="G305" s="16">
        <v>1111</v>
      </c>
      <c r="H305" s="16">
        <v>3480</v>
      </c>
      <c r="I305" s="17" t="s">
        <v>53</v>
      </c>
      <c r="J305" s="18">
        <v>591749043</v>
      </c>
      <c r="K305" s="19">
        <v>591749043</v>
      </c>
      <c r="L305" s="19">
        <v>591749043</v>
      </c>
      <c r="M305" s="19">
        <v>0</v>
      </c>
      <c r="N305" s="19">
        <v>0</v>
      </c>
      <c r="O305" s="19">
        <v>0</v>
      </c>
      <c r="P305" s="19">
        <v>469410145.95999998</v>
      </c>
      <c r="Q305" s="19">
        <v>469410145.95999998</v>
      </c>
      <c r="R305" s="19">
        <v>122338897.04000001</v>
      </c>
      <c r="S305" s="19">
        <v>122338897.04000001</v>
      </c>
      <c r="T305" s="19">
        <v>0</v>
      </c>
      <c r="U305" s="19">
        <v>122338897.04000002</v>
      </c>
      <c r="V305" s="20">
        <f t="shared" si="51"/>
        <v>0.7932588172516909</v>
      </c>
      <c r="W305" s="20">
        <f t="shared" si="52"/>
        <v>0</v>
      </c>
      <c r="X305" s="21">
        <f t="shared" si="53"/>
        <v>0.7932588172516909</v>
      </c>
    </row>
    <row r="306" spans="1:24" ht="120" outlineLevel="4" x14ac:dyDescent="0.25">
      <c r="A306" s="15" t="s">
        <v>314</v>
      </c>
      <c r="B306" s="16" t="s">
        <v>33</v>
      </c>
      <c r="C306" s="16" t="s">
        <v>34</v>
      </c>
      <c r="D306" s="16" t="s">
        <v>54</v>
      </c>
      <c r="E306" s="16" t="s">
        <v>55</v>
      </c>
      <c r="F306" s="16" t="s">
        <v>36</v>
      </c>
      <c r="G306" s="16">
        <v>1112</v>
      </c>
      <c r="H306" s="16">
        <v>3480</v>
      </c>
      <c r="I306" s="17" t="s">
        <v>56</v>
      </c>
      <c r="J306" s="18">
        <v>529126791</v>
      </c>
      <c r="K306" s="19">
        <v>520676453</v>
      </c>
      <c r="L306" s="19">
        <v>520676453</v>
      </c>
      <c r="M306" s="19">
        <v>0</v>
      </c>
      <c r="N306" s="19">
        <v>0</v>
      </c>
      <c r="O306" s="19">
        <v>0</v>
      </c>
      <c r="P306" s="19">
        <v>464692704</v>
      </c>
      <c r="Q306" s="19">
        <v>464692704</v>
      </c>
      <c r="R306" s="19">
        <v>55983749</v>
      </c>
      <c r="S306" s="19">
        <v>55983749</v>
      </c>
      <c r="T306" s="19">
        <v>0</v>
      </c>
      <c r="U306" s="19">
        <v>55983749</v>
      </c>
      <c r="V306" s="20">
        <f t="shared" si="51"/>
        <v>0.89247881543819307</v>
      </c>
      <c r="W306" s="20">
        <f t="shared" si="52"/>
        <v>0</v>
      </c>
      <c r="X306" s="21">
        <f t="shared" si="53"/>
        <v>0.89247881543819307</v>
      </c>
    </row>
    <row r="307" spans="1:24" ht="60" outlineLevel="4" x14ac:dyDescent="0.25">
      <c r="A307" s="15" t="s">
        <v>314</v>
      </c>
      <c r="B307" s="16" t="s">
        <v>33</v>
      </c>
      <c r="C307" s="16" t="s">
        <v>34</v>
      </c>
      <c r="D307" s="16" t="s">
        <v>57</v>
      </c>
      <c r="E307" s="16" t="s">
        <v>55</v>
      </c>
      <c r="F307" s="16" t="s">
        <v>36</v>
      </c>
      <c r="G307" s="16">
        <v>1112</v>
      </c>
      <c r="H307" s="16">
        <v>3480</v>
      </c>
      <c r="I307" s="17" t="s">
        <v>58</v>
      </c>
      <c r="J307" s="18">
        <v>28601448</v>
      </c>
      <c r="K307" s="19">
        <v>28144673</v>
      </c>
      <c r="L307" s="19">
        <v>28144673</v>
      </c>
      <c r="M307" s="19">
        <v>0</v>
      </c>
      <c r="N307" s="19">
        <v>0</v>
      </c>
      <c r="O307" s="19">
        <v>0</v>
      </c>
      <c r="P307" s="19">
        <v>25117183</v>
      </c>
      <c r="Q307" s="19">
        <v>25117183</v>
      </c>
      <c r="R307" s="19">
        <v>3027490</v>
      </c>
      <c r="S307" s="19">
        <v>3027490</v>
      </c>
      <c r="T307" s="19">
        <v>0</v>
      </c>
      <c r="U307" s="19">
        <v>3027490</v>
      </c>
      <c r="V307" s="20">
        <f t="shared" si="51"/>
        <v>0.89243115384570293</v>
      </c>
      <c r="W307" s="20">
        <f t="shared" si="52"/>
        <v>0</v>
      </c>
      <c r="X307" s="21">
        <f t="shared" si="53"/>
        <v>0.89243115384570293</v>
      </c>
    </row>
    <row r="308" spans="1:24" ht="120" outlineLevel="4" x14ac:dyDescent="0.25">
      <c r="A308" s="15" t="s">
        <v>314</v>
      </c>
      <c r="B308" s="16" t="s">
        <v>33</v>
      </c>
      <c r="C308" s="16" t="s">
        <v>34</v>
      </c>
      <c r="D308" s="16" t="s">
        <v>59</v>
      </c>
      <c r="E308" s="16" t="s">
        <v>55</v>
      </c>
      <c r="F308" s="16" t="s">
        <v>36</v>
      </c>
      <c r="G308" s="16">
        <v>1112</v>
      </c>
      <c r="H308" s="16">
        <v>3480</v>
      </c>
      <c r="I308" s="17" t="s">
        <v>60</v>
      </c>
      <c r="J308" s="18">
        <v>97392529</v>
      </c>
      <c r="K308" s="19">
        <v>104835292</v>
      </c>
      <c r="L308" s="19">
        <v>104835292</v>
      </c>
      <c r="M308" s="19">
        <v>0</v>
      </c>
      <c r="N308" s="19">
        <v>0</v>
      </c>
      <c r="O308" s="19">
        <v>0</v>
      </c>
      <c r="P308" s="19">
        <v>99440481</v>
      </c>
      <c r="Q308" s="19">
        <v>99440481</v>
      </c>
      <c r="R308" s="19">
        <v>5394811</v>
      </c>
      <c r="S308" s="19">
        <v>5394811</v>
      </c>
      <c r="T308" s="19">
        <v>0</v>
      </c>
      <c r="U308" s="19">
        <v>5394811</v>
      </c>
      <c r="V308" s="20">
        <f t="shared" si="51"/>
        <v>0.94854012520898023</v>
      </c>
      <c r="W308" s="20">
        <f t="shared" si="52"/>
        <v>0</v>
      </c>
      <c r="X308" s="21">
        <f t="shared" si="53"/>
        <v>0.94854012520898023</v>
      </c>
    </row>
    <row r="309" spans="1:24" ht="90" outlineLevel="4" x14ac:dyDescent="0.25">
      <c r="A309" s="15" t="s">
        <v>314</v>
      </c>
      <c r="B309" s="16" t="s">
        <v>33</v>
      </c>
      <c r="C309" s="16" t="s">
        <v>34</v>
      </c>
      <c r="D309" s="16" t="s">
        <v>61</v>
      </c>
      <c r="E309" s="16" t="s">
        <v>55</v>
      </c>
      <c r="F309" s="16" t="s">
        <v>36</v>
      </c>
      <c r="G309" s="16">
        <v>1112</v>
      </c>
      <c r="H309" s="16">
        <v>3480</v>
      </c>
      <c r="I309" s="17" t="s">
        <v>62</v>
      </c>
      <c r="J309" s="18">
        <v>85804345</v>
      </c>
      <c r="K309" s="19">
        <v>102055862</v>
      </c>
      <c r="L309" s="19">
        <v>102055862</v>
      </c>
      <c r="M309" s="19">
        <v>0</v>
      </c>
      <c r="N309" s="19">
        <v>0</v>
      </c>
      <c r="O309" s="19">
        <v>0</v>
      </c>
      <c r="P309" s="19">
        <v>87167494</v>
      </c>
      <c r="Q309" s="19">
        <v>87167494</v>
      </c>
      <c r="R309" s="19">
        <v>14888368</v>
      </c>
      <c r="S309" s="19">
        <v>14888368</v>
      </c>
      <c r="T309" s="19">
        <v>0</v>
      </c>
      <c r="U309" s="19">
        <v>14888368</v>
      </c>
      <c r="V309" s="20">
        <f t="shared" si="51"/>
        <v>0.8541155039188244</v>
      </c>
      <c r="W309" s="20">
        <f t="shared" si="52"/>
        <v>0</v>
      </c>
      <c r="X309" s="21">
        <f t="shared" si="53"/>
        <v>0.8541155039188244</v>
      </c>
    </row>
    <row r="310" spans="1:24" ht="105" outlineLevel="4" x14ac:dyDescent="0.25">
      <c r="A310" s="15" t="s">
        <v>314</v>
      </c>
      <c r="B310" s="16" t="s">
        <v>33</v>
      </c>
      <c r="C310" s="16" t="s">
        <v>34</v>
      </c>
      <c r="D310" s="16" t="s">
        <v>63</v>
      </c>
      <c r="E310" s="16" t="s">
        <v>55</v>
      </c>
      <c r="F310" s="16" t="s">
        <v>36</v>
      </c>
      <c r="G310" s="16">
        <v>1112</v>
      </c>
      <c r="H310" s="16">
        <v>3480</v>
      </c>
      <c r="I310" s="17" t="s">
        <v>64</v>
      </c>
      <c r="J310" s="18">
        <v>171608689</v>
      </c>
      <c r="K310" s="19">
        <v>151246197</v>
      </c>
      <c r="L310" s="19">
        <v>151246197</v>
      </c>
      <c r="M310" s="19">
        <v>0</v>
      </c>
      <c r="N310" s="19">
        <v>0</v>
      </c>
      <c r="O310" s="19">
        <v>0</v>
      </c>
      <c r="P310" s="19">
        <v>138887069</v>
      </c>
      <c r="Q310" s="19">
        <v>138887069</v>
      </c>
      <c r="R310" s="19">
        <v>12359128</v>
      </c>
      <c r="S310" s="19">
        <v>12359128</v>
      </c>
      <c r="T310" s="19">
        <v>0</v>
      </c>
      <c r="U310" s="19">
        <v>12359128</v>
      </c>
      <c r="V310" s="20">
        <f t="shared" si="51"/>
        <v>0.91828470239155835</v>
      </c>
      <c r="W310" s="20">
        <f t="shared" si="52"/>
        <v>0</v>
      </c>
      <c r="X310" s="21">
        <f t="shared" si="53"/>
        <v>0.91828470239155835</v>
      </c>
    </row>
    <row r="311" spans="1:24" ht="75" outlineLevel="4" x14ac:dyDescent="0.25">
      <c r="A311" s="15" t="s">
        <v>314</v>
      </c>
      <c r="B311" s="16" t="s">
        <v>33</v>
      </c>
      <c r="C311" s="16" t="s">
        <v>34</v>
      </c>
      <c r="D311" s="16" t="s">
        <v>65</v>
      </c>
      <c r="E311" s="16" t="s">
        <v>55</v>
      </c>
      <c r="F311" s="16" t="s">
        <v>36</v>
      </c>
      <c r="G311" s="16">
        <v>1112</v>
      </c>
      <c r="H311" s="16">
        <v>3480</v>
      </c>
      <c r="I311" s="17" t="s">
        <v>222</v>
      </c>
      <c r="J311" s="18">
        <v>260754132</v>
      </c>
      <c r="K311" s="19">
        <v>241589806</v>
      </c>
      <c r="L311" s="19">
        <v>241589806</v>
      </c>
      <c r="M311" s="19">
        <v>0</v>
      </c>
      <c r="N311" s="19">
        <v>0</v>
      </c>
      <c r="O311" s="19">
        <v>0</v>
      </c>
      <c r="P311" s="19">
        <v>187729798.16</v>
      </c>
      <c r="Q311" s="19">
        <v>187729798.16</v>
      </c>
      <c r="R311" s="19">
        <v>53860007.840000004</v>
      </c>
      <c r="S311" s="19">
        <v>53860007.840000004</v>
      </c>
      <c r="T311" s="19">
        <v>0</v>
      </c>
      <c r="U311" s="19">
        <v>53860007.840000004</v>
      </c>
      <c r="V311" s="20">
        <f t="shared" si="51"/>
        <v>0.77706009731221848</v>
      </c>
      <c r="W311" s="20">
        <f t="shared" si="52"/>
        <v>0</v>
      </c>
      <c r="X311" s="21">
        <f t="shared" si="53"/>
        <v>0.77706009731221848</v>
      </c>
    </row>
    <row r="312" spans="1:24" outlineLevel="3" x14ac:dyDescent="0.25">
      <c r="A312" s="22"/>
      <c r="B312" s="23"/>
      <c r="C312" s="23" t="s">
        <v>67</v>
      </c>
      <c r="D312" s="23"/>
      <c r="E312" s="23"/>
      <c r="F312" s="23"/>
      <c r="G312" s="23"/>
      <c r="H312" s="23"/>
      <c r="I312" s="24"/>
      <c r="J312" s="25">
        <f t="shared" ref="J312:U312" si="56">SUBTOTAL(9,J298:J311)</f>
        <v>7363585874</v>
      </c>
      <c r="K312" s="26">
        <f t="shared" si="56"/>
        <v>7173621601</v>
      </c>
      <c r="L312" s="26">
        <f t="shared" si="56"/>
        <v>7173621601</v>
      </c>
      <c r="M312" s="26">
        <f t="shared" si="56"/>
        <v>0</v>
      </c>
      <c r="N312" s="26">
        <f t="shared" si="56"/>
        <v>0</v>
      </c>
      <c r="O312" s="26">
        <f t="shared" si="56"/>
        <v>0</v>
      </c>
      <c r="P312" s="26">
        <f t="shared" si="56"/>
        <v>6436509641.7200003</v>
      </c>
      <c r="Q312" s="26">
        <f t="shared" si="56"/>
        <v>6436509641.7200003</v>
      </c>
      <c r="R312" s="26">
        <f t="shared" si="56"/>
        <v>737111959.28000009</v>
      </c>
      <c r="S312" s="26">
        <f t="shared" si="56"/>
        <v>737111959.28000009</v>
      </c>
      <c r="T312" s="26">
        <f t="shared" si="56"/>
        <v>0</v>
      </c>
      <c r="U312" s="26">
        <f t="shared" si="56"/>
        <v>737111959.27999985</v>
      </c>
      <c r="V312" s="27">
        <f t="shared" si="51"/>
        <v>0.89724688584393042</v>
      </c>
      <c r="W312" s="27">
        <f t="shared" si="52"/>
        <v>0</v>
      </c>
      <c r="X312" s="28">
        <f t="shared" si="53"/>
        <v>0.89724688584393042</v>
      </c>
    </row>
    <row r="313" spans="1:24" outlineLevel="4" x14ac:dyDescent="0.25">
      <c r="A313" s="15" t="s">
        <v>314</v>
      </c>
      <c r="B313" s="16" t="s">
        <v>33</v>
      </c>
      <c r="C313" s="16" t="s">
        <v>68</v>
      </c>
      <c r="D313" s="16" t="s">
        <v>69</v>
      </c>
      <c r="E313" s="16"/>
      <c r="F313" s="16" t="s">
        <v>36</v>
      </c>
      <c r="G313" s="16">
        <v>1120</v>
      </c>
      <c r="H313" s="16">
        <v>3480</v>
      </c>
      <c r="I313" s="17" t="s">
        <v>70</v>
      </c>
      <c r="J313" s="18">
        <v>3173703564</v>
      </c>
      <c r="K313" s="19">
        <v>2526187062</v>
      </c>
      <c r="L313" s="19">
        <v>2526187062</v>
      </c>
      <c r="M313" s="19">
        <v>0</v>
      </c>
      <c r="N313" s="19">
        <v>236605209.88999999</v>
      </c>
      <c r="O313" s="19">
        <v>0</v>
      </c>
      <c r="P313" s="19">
        <v>1445506399.8399999</v>
      </c>
      <c r="Q313" s="19">
        <v>1228719869.0999999</v>
      </c>
      <c r="R313" s="19">
        <v>844075452.26999998</v>
      </c>
      <c r="S313" s="19">
        <v>844075452.26999998</v>
      </c>
      <c r="T313" s="19">
        <v>0</v>
      </c>
      <c r="U313" s="19">
        <v>844075452.27000022</v>
      </c>
      <c r="V313" s="20">
        <f t="shared" si="51"/>
        <v>0.57220877328679787</v>
      </c>
      <c r="W313" s="20">
        <f t="shared" si="52"/>
        <v>9.3661001375993896E-2</v>
      </c>
      <c r="X313" s="21">
        <f t="shared" si="53"/>
        <v>0.66586977466279174</v>
      </c>
    </row>
    <row r="314" spans="1:24" outlineLevel="4" x14ac:dyDescent="0.25">
      <c r="A314" s="15" t="s">
        <v>314</v>
      </c>
      <c r="B314" s="16" t="s">
        <v>33</v>
      </c>
      <c r="C314" s="16" t="s">
        <v>68</v>
      </c>
      <c r="D314" s="16" t="s">
        <v>231</v>
      </c>
      <c r="E314" s="16"/>
      <c r="F314" s="16" t="s">
        <v>36</v>
      </c>
      <c r="G314" s="16">
        <v>1120</v>
      </c>
      <c r="H314" s="16">
        <v>3480</v>
      </c>
      <c r="I314" s="17" t="s">
        <v>232</v>
      </c>
      <c r="J314" s="18">
        <v>500000000</v>
      </c>
      <c r="K314" s="19">
        <v>300000000</v>
      </c>
      <c r="L314" s="19">
        <v>300000000</v>
      </c>
      <c r="M314" s="19">
        <v>0</v>
      </c>
      <c r="N314" s="19">
        <v>10827122.17</v>
      </c>
      <c r="O314" s="19">
        <v>0</v>
      </c>
      <c r="P314" s="19">
        <v>70825651.120000005</v>
      </c>
      <c r="Q314" s="19">
        <v>0</v>
      </c>
      <c r="R314" s="19">
        <v>218347226.71000001</v>
      </c>
      <c r="S314" s="19">
        <v>218347226.71000001</v>
      </c>
      <c r="T314" s="19">
        <v>0</v>
      </c>
      <c r="U314" s="19">
        <v>218347226.70999998</v>
      </c>
      <c r="V314" s="20">
        <f t="shared" si="51"/>
        <v>0.23608550373333334</v>
      </c>
      <c r="W314" s="20">
        <f t="shared" si="52"/>
        <v>3.609040723333333E-2</v>
      </c>
      <c r="X314" s="21">
        <f t="shared" si="53"/>
        <v>0.27217591096666666</v>
      </c>
    </row>
    <row r="315" spans="1:24" outlineLevel="4" x14ac:dyDescent="0.25">
      <c r="A315" s="15" t="s">
        <v>314</v>
      </c>
      <c r="B315" s="16" t="s">
        <v>33</v>
      </c>
      <c r="C315" s="16" t="s">
        <v>68</v>
      </c>
      <c r="D315" s="16" t="s">
        <v>73</v>
      </c>
      <c r="E315" s="16"/>
      <c r="F315" s="16" t="s">
        <v>36</v>
      </c>
      <c r="G315" s="16">
        <v>1120</v>
      </c>
      <c r="H315" s="16">
        <v>3480</v>
      </c>
      <c r="I315" s="17" t="s">
        <v>74</v>
      </c>
      <c r="J315" s="18">
        <v>30000000</v>
      </c>
      <c r="K315" s="19">
        <v>22725932</v>
      </c>
      <c r="L315" s="19">
        <v>22725932</v>
      </c>
      <c r="M315" s="19">
        <v>0</v>
      </c>
      <c r="N315" s="19">
        <v>21145839.800000001</v>
      </c>
      <c r="O315" s="19">
        <v>0</v>
      </c>
      <c r="P315" s="19">
        <v>1580091.58</v>
      </c>
      <c r="Q315" s="19">
        <v>1580091.58</v>
      </c>
      <c r="R315" s="19">
        <v>0.62</v>
      </c>
      <c r="S315" s="19">
        <v>0.62</v>
      </c>
      <c r="T315" s="19">
        <v>0</v>
      </c>
      <c r="U315" s="19">
        <v>0.61999999918043613</v>
      </c>
      <c r="V315" s="20">
        <f t="shared" si="51"/>
        <v>6.9528131123511236E-2</v>
      </c>
      <c r="W315" s="20">
        <f t="shared" si="52"/>
        <v>0.93047184159487939</v>
      </c>
      <c r="X315" s="21">
        <f t="shared" si="53"/>
        <v>0.99999997271839058</v>
      </c>
    </row>
    <row r="316" spans="1:24" outlineLevel="4" x14ac:dyDescent="0.25">
      <c r="A316" s="15" t="s">
        <v>314</v>
      </c>
      <c r="B316" s="16" t="s">
        <v>33</v>
      </c>
      <c r="C316" s="16" t="s">
        <v>68</v>
      </c>
      <c r="D316" s="16" t="s">
        <v>75</v>
      </c>
      <c r="E316" s="16"/>
      <c r="F316" s="16" t="s">
        <v>36</v>
      </c>
      <c r="G316" s="16">
        <v>1120</v>
      </c>
      <c r="H316" s="16">
        <v>3480</v>
      </c>
      <c r="I316" s="17" t="s">
        <v>76</v>
      </c>
      <c r="J316" s="18">
        <v>10000000</v>
      </c>
      <c r="K316" s="19">
        <v>9858443</v>
      </c>
      <c r="L316" s="19">
        <v>9858443</v>
      </c>
      <c r="M316" s="19">
        <v>0</v>
      </c>
      <c r="N316" s="19">
        <v>0</v>
      </c>
      <c r="O316" s="19">
        <v>0</v>
      </c>
      <c r="P316" s="19">
        <v>8562010</v>
      </c>
      <c r="Q316" s="19">
        <v>8562010</v>
      </c>
      <c r="R316" s="19">
        <v>1296433</v>
      </c>
      <c r="S316" s="19">
        <v>1296433</v>
      </c>
      <c r="T316" s="19">
        <v>0</v>
      </c>
      <c r="U316" s="19">
        <v>1296433</v>
      </c>
      <c r="V316" s="20">
        <f t="shared" si="51"/>
        <v>0.86849515689242207</v>
      </c>
      <c r="W316" s="20">
        <f t="shared" si="52"/>
        <v>0</v>
      </c>
      <c r="X316" s="21">
        <f t="shared" si="53"/>
        <v>0.86849515689242207</v>
      </c>
    </row>
    <row r="317" spans="1:24" outlineLevel="4" x14ac:dyDescent="0.25">
      <c r="A317" s="15" t="s">
        <v>314</v>
      </c>
      <c r="B317" s="16" t="s">
        <v>33</v>
      </c>
      <c r="C317" s="16" t="s">
        <v>68</v>
      </c>
      <c r="D317" s="16" t="s">
        <v>77</v>
      </c>
      <c r="E317" s="16"/>
      <c r="F317" s="16" t="s">
        <v>36</v>
      </c>
      <c r="G317" s="16">
        <v>1120</v>
      </c>
      <c r="H317" s="16">
        <v>3480</v>
      </c>
      <c r="I317" s="17" t="s">
        <v>78</v>
      </c>
      <c r="J317" s="18">
        <v>10500000</v>
      </c>
      <c r="K317" s="19">
        <v>5818925</v>
      </c>
      <c r="L317" s="19">
        <v>5818925</v>
      </c>
      <c r="M317" s="19">
        <v>0</v>
      </c>
      <c r="N317" s="19">
        <v>0</v>
      </c>
      <c r="O317" s="19">
        <v>0</v>
      </c>
      <c r="P317" s="19">
        <v>5235182.6500000004</v>
      </c>
      <c r="Q317" s="19">
        <v>5235182.6500000004</v>
      </c>
      <c r="R317" s="19">
        <v>583742.35</v>
      </c>
      <c r="S317" s="19">
        <v>583742.35</v>
      </c>
      <c r="T317" s="19">
        <v>0</v>
      </c>
      <c r="U317" s="19">
        <v>583742.34999999963</v>
      </c>
      <c r="V317" s="20">
        <f t="shared" si="51"/>
        <v>0.89968209763830953</v>
      </c>
      <c r="W317" s="20">
        <f t="shared" si="52"/>
        <v>0</v>
      </c>
      <c r="X317" s="21">
        <f t="shared" si="53"/>
        <v>0.89968209763830953</v>
      </c>
    </row>
    <row r="318" spans="1:24" ht="30" outlineLevel="4" x14ac:dyDescent="0.25">
      <c r="A318" s="15" t="s">
        <v>314</v>
      </c>
      <c r="B318" s="16" t="s">
        <v>33</v>
      </c>
      <c r="C318" s="16" t="s">
        <v>68</v>
      </c>
      <c r="D318" s="16" t="s">
        <v>79</v>
      </c>
      <c r="E318" s="16"/>
      <c r="F318" s="16" t="s">
        <v>36</v>
      </c>
      <c r="G318" s="16">
        <v>1120</v>
      </c>
      <c r="H318" s="16">
        <v>3480</v>
      </c>
      <c r="I318" s="17" t="s">
        <v>80</v>
      </c>
      <c r="J318" s="18">
        <v>1200000</v>
      </c>
      <c r="K318" s="19">
        <v>0</v>
      </c>
      <c r="L318" s="19">
        <v>0</v>
      </c>
      <c r="M318" s="19">
        <v>0</v>
      </c>
      <c r="N318" s="19">
        <v>0</v>
      </c>
      <c r="O318" s="19">
        <v>0</v>
      </c>
      <c r="P318" s="19">
        <v>0</v>
      </c>
      <c r="Q318" s="19">
        <v>0</v>
      </c>
      <c r="R318" s="19">
        <v>0</v>
      </c>
      <c r="S318" s="19">
        <v>0</v>
      </c>
      <c r="T318" s="19">
        <v>0</v>
      </c>
      <c r="U318" s="19">
        <v>0</v>
      </c>
      <c r="V318" s="20">
        <v>0</v>
      </c>
      <c r="W318" s="20">
        <v>0</v>
      </c>
      <c r="X318" s="21">
        <v>0</v>
      </c>
    </row>
    <row r="319" spans="1:24" ht="195" outlineLevel="4" x14ac:dyDescent="0.25">
      <c r="A319" s="15" t="s">
        <v>314</v>
      </c>
      <c r="B319" s="16" t="s">
        <v>33</v>
      </c>
      <c r="C319" s="16" t="s">
        <v>68</v>
      </c>
      <c r="D319" s="16" t="s">
        <v>237</v>
      </c>
      <c r="E319" s="16"/>
      <c r="F319" s="16" t="s">
        <v>36</v>
      </c>
      <c r="G319" s="16">
        <v>1120</v>
      </c>
      <c r="H319" s="16">
        <v>3480</v>
      </c>
      <c r="I319" s="17" t="s">
        <v>315</v>
      </c>
      <c r="J319" s="18">
        <v>9000000</v>
      </c>
      <c r="K319" s="19">
        <v>0</v>
      </c>
      <c r="L319" s="19">
        <v>0</v>
      </c>
      <c r="M319" s="19">
        <v>0</v>
      </c>
      <c r="N319" s="19">
        <v>0</v>
      </c>
      <c r="O319" s="19">
        <v>0</v>
      </c>
      <c r="P319" s="19">
        <v>0</v>
      </c>
      <c r="Q319" s="19">
        <v>0</v>
      </c>
      <c r="R319" s="19">
        <v>0</v>
      </c>
      <c r="S319" s="19">
        <v>0</v>
      </c>
      <c r="T319" s="19">
        <v>0</v>
      </c>
      <c r="U319" s="19">
        <v>0</v>
      </c>
      <c r="V319" s="20">
        <v>0</v>
      </c>
      <c r="W319" s="20">
        <v>0</v>
      </c>
      <c r="X319" s="21">
        <v>0</v>
      </c>
    </row>
    <row r="320" spans="1:24" ht="60" outlineLevel="4" x14ac:dyDescent="0.25">
      <c r="A320" s="15" t="s">
        <v>314</v>
      </c>
      <c r="B320" s="16" t="s">
        <v>33</v>
      </c>
      <c r="C320" s="16" t="s">
        <v>68</v>
      </c>
      <c r="D320" s="16" t="s">
        <v>316</v>
      </c>
      <c r="E320" s="16"/>
      <c r="F320" s="16" t="s">
        <v>36</v>
      </c>
      <c r="G320" s="16">
        <v>1120</v>
      </c>
      <c r="H320" s="16">
        <v>3480</v>
      </c>
      <c r="I320" s="17" t="s">
        <v>317</v>
      </c>
      <c r="J320" s="19">
        <v>0</v>
      </c>
      <c r="K320" s="19">
        <v>4500000</v>
      </c>
      <c r="L320" s="19">
        <v>4500000</v>
      </c>
      <c r="M320" s="19">
        <v>0</v>
      </c>
      <c r="N320" s="19">
        <v>4476579.75</v>
      </c>
      <c r="O320" s="19">
        <v>0</v>
      </c>
      <c r="P320" s="19">
        <v>0</v>
      </c>
      <c r="Q320" s="19">
        <v>0</v>
      </c>
      <c r="R320" s="19">
        <v>23420.25</v>
      </c>
      <c r="S320" s="19">
        <v>23420.25</v>
      </c>
      <c r="T320" s="19">
        <v>23420.25</v>
      </c>
      <c r="U320" s="19">
        <v>0</v>
      </c>
      <c r="V320" s="20">
        <f>P320/L320</f>
        <v>0</v>
      </c>
      <c r="W320" s="20">
        <f>(M320+N320+O320)/L320</f>
        <v>0.99479550000000005</v>
      </c>
      <c r="X320" s="21">
        <f>V320+W320</f>
        <v>0.99479550000000005</v>
      </c>
    </row>
    <row r="321" spans="1:24" outlineLevel="4" x14ac:dyDescent="0.25">
      <c r="A321" s="15" t="s">
        <v>314</v>
      </c>
      <c r="B321" s="16" t="s">
        <v>33</v>
      </c>
      <c r="C321" s="16" t="s">
        <v>68</v>
      </c>
      <c r="D321" s="16" t="s">
        <v>85</v>
      </c>
      <c r="E321" s="16"/>
      <c r="F321" s="16" t="s">
        <v>36</v>
      </c>
      <c r="G321" s="16">
        <v>1120</v>
      </c>
      <c r="H321" s="16">
        <v>3480</v>
      </c>
      <c r="I321" s="17" t="s">
        <v>86</v>
      </c>
      <c r="J321" s="18">
        <v>4186348</v>
      </c>
      <c r="K321" s="19">
        <v>1928782</v>
      </c>
      <c r="L321" s="19">
        <v>1928782</v>
      </c>
      <c r="M321" s="19">
        <v>0</v>
      </c>
      <c r="N321" s="19">
        <v>0</v>
      </c>
      <c r="O321" s="19">
        <v>0</v>
      </c>
      <c r="P321" s="19">
        <v>0</v>
      </c>
      <c r="Q321" s="19">
        <v>0</v>
      </c>
      <c r="R321" s="19">
        <v>1928782</v>
      </c>
      <c r="S321" s="19">
        <v>1928782</v>
      </c>
      <c r="T321" s="19">
        <v>0</v>
      </c>
      <c r="U321" s="19">
        <v>1928782</v>
      </c>
      <c r="V321" s="20">
        <f>P321/L321</f>
        <v>0</v>
      </c>
      <c r="W321" s="20">
        <f>(M321+N321+O321)/L321</f>
        <v>0</v>
      </c>
      <c r="X321" s="21">
        <f>V321+W321</f>
        <v>0</v>
      </c>
    </row>
    <row r="322" spans="1:24" outlineLevel="4" x14ac:dyDescent="0.25">
      <c r="A322" s="15" t="s">
        <v>314</v>
      </c>
      <c r="B322" s="16" t="s">
        <v>33</v>
      </c>
      <c r="C322" s="16" t="s">
        <v>68</v>
      </c>
      <c r="D322" s="16" t="s">
        <v>87</v>
      </c>
      <c r="E322" s="16"/>
      <c r="F322" s="16" t="s">
        <v>36</v>
      </c>
      <c r="G322" s="16">
        <v>1120</v>
      </c>
      <c r="H322" s="16">
        <v>3480</v>
      </c>
      <c r="I322" s="17" t="s">
        <v>88</v>
      </c>
      <c r="J322" s="18">
        <v>129150450</v>
      </c>
      <c r="K322" s="19">
        <v>61379196</v>
      </c>
      <c r="L322" s="19">
        <v>61379196</v>
      </c>
      <c r="M322" s="19">
        <v>0</v>
      </c>
      <c r="N322" s="19">
        <v>0</v>
      </c>
      <c r="O322" s="19">
        <v>0</v>
      </c>
      <c r="P322" s="19">
        <v>2928300</v>
      </c>
      <c r="Q322" s="19">
        <v>2928300</v>
      </c>
      <c r="R322" s="19">
        <v>58450896</v>
      </c>
      <c r="S322" s="19">
        <v>58450896</v>
      </c>
      <c r="T322" s="19">
        <v>0</v>
      </c>
      <c r="U322" s="19">
        <v>58450896</v>
      </c>
      <c r="V322" s="20">
        <f>P322/L322</f>
        <v>4.770834730386498E-2</v>
      </c>
      <c r="W322" s="20">
        <f>(M322+N322+O322)/L322</f>
        <v>0</v>
      </c>
      <c r="X322" s="21">
        <f>V322+W322</f>
        <v>4.770834730386498E-2</v>
      </c>
    </row>
    <row r="323" spans="1:24" ht="75" outlineLevel="4" x14ac:dyDescent="0.25">
      <c r="A323" s="15" t="s">
        <v>314</v>
      </c>
      <c r="B323" s="16" t="s">
        <v>33</v>
      </c>
      <c r="C323" s="16" t="s">
        <v>68</v>
      </c>
      <c r="D323" s="16" t="s">
        <v>93</v>
      </c>
      <c r="E323" s="16"/>
      <c r="F323" s="16" t="s">
        <v>36</v>
      </c>
      <c r="G323" s="16">
        <v>1120</v>
      </c>
      <c r="H323" s="16">
        <v>3480</v>
      </c>
      <c r="I323" s="17" t="s">
        <v>318</v>
      </c>
      <c r="J323" s="18">
        <v>65420000</v>
      </c>
      <c r="K323" s="19">
        <v>0</v>
      </c>
      <c r="L323" s="19">
        <v>0</v>
      </c>
      <c r="M323" s="19">
        <v>0</v>
      </c>
      <c r="N323" s="19">
        <v>0</v>
      </c>
      <c r="O323" s="19">
        <v>0</v>
      </c>
      <c r="P323" s="19">
        <v>0</v>
      </c>
      <c r="Q323" s="19">
        <v>0</v>
      </c>
      <c r="R323" s="19">
        <v>0</v>
      </c>
      <c r="S323" s="19">
        <v>0</v>
      </c>
      <c r="T323" s="19">
        <v>0</v>
      </c>
      <c r="U323" s="19">
        <v>0</v>
      </c>
      <c r="V323" s="20">
        <v>0</v>
      </c>
      <c r="W323" s="20">
        <v>0</v>
      </c>
      <c r="X323" s="21">
        <v>0</v>
      </c>
    </row>
    <row r="324" spans="1:24" ht="30" outlineLevel="4" x14ac:dyDescent="0.25">
      <c r="A324" s="15" t="s">
        <v>314</v>
      </c>
      <c r="B324" s="16" t="s">
        <v>33</v>
      </c>
      <c r="C324" s="16" t="s">
        <v>68</v>
      </c>
      <c r="D324" s="16" t="s">
        <v>243</v>
      </c>
      <c r="E324" s="16"/>
      <c r="F324" s="16" t="s">
        <v>36</v>
      </c>
      <c r="G324" s="16">
        <v>1120</v>
      </c>
      <c r="H324" s="16">
        <v>3480</v>
      </c>
      <c r="I324" s="17" t="s">
        <v>244</v>
      </c>
      <c r="J324" s="18">
        <v>22498500</v>
      </c>
      <c r="K324" s="19">
        <v>19926342</v>
      </c>
      <c r="L324" s="19">
        <v>19926342</v>
      </c>
      <c r="M324" s="19">
        <v>0</v>
      </c>
      <c r="N324" s="19">
        <v>7857689.29</v>
      </c>
      <c r="O324" s="19">
        <v>0</v>
      </c>
      <c r="P324" s="19">
        <v>2538170.16</v>
      </c>
      <c r="Q324" s="19">
        <v>1945576.24</v>
      </c>
      <c r="R324" s="19">
        <v>9530482.5500000007</v>
      </c>
      <c r="S324" s="19">
        <v>9530482.5500000007</v>
      </c>
      <c r="T324" s="19">
        <v>0</v>
      </c>
      <c r="U324" s="19">
        <v>9530482.5500000007</v>
      </c>
      <c r="V324" s="20">
        <f t="shared" ref="V324:V332" si="57">P324/L324</f>
        <v>0.12737762706270925</v>
      </c>
      <c r="W324" s="20">
        <f t="shared" ref="W324:W332" si="58">(M324+N324+O324)/L324</f>
        <v>0.39433676738058598</v>
      </c>
      <c r="X324" s="21">
        <f t="shared" ref="X324:X332" si="59">V324+W324</f>
        <v>0.52171439444329526</v>
      </c>
    </row>
    <row r="325" spans="1:24" ht="30" outlineLevel="4" x14ac:dyDescent="0.25">
      <c r="A325" s="15" t="s">
        <v>314</v>
      </c>
      <c r="B325" s="16" t="s">
        <v>33</v>
      </c>
      <c r="C325" s="16" t="s">
        <v>68</v>
      </c>
      <c r="D325" s="16" t="s">
        <v>97</v>
      </c>
      <c r="E325" s="16"/>
      <c r="F325" s="16" t="s">
        <v>36</v>
      </c>
      <c r="G325" s="16">
        <v>1120</v>
      </c>
      <c r="H325" s="16">
        <v>3480</v>
      </c>
      <c r="I325" s="17" t="s">
        <v>247</v>
      </c>
      <c r="J325" s="18">
        <v>92565000</v>
      </c>
      <c r="K325" s="19">
        <v>71409433</v>
      </c>
      <c r="L325" s="19">
        <v>71409433</v>
      </c>
      <c r="M325" s="19">
        <v>0</v>
      </c>
      <c r="N325" s="19">
        <v>1704799.46</v>
      </c>
      <c r="O325" s="19">
        <v>0</v>
      </c>
      <c r="P325" s="19">
        <v>65953760.5</v>
      </c>
      <c r="Q325" s="19">
        <v>60165633.82</v>
      </c>
      <c r="R325" s="19">
        <v>3750873.04</v>
      </c>
      <c r="S325" s="19">
        <v>3750873.04</v>
      </c>
      <c r="T325" s="19">
        <v>0</v>
      </c>
      <c r="U325" s="19">
        <v>3750873.0400000066</v>
      </c>
      <c r="V325" s="20">
        <f t="shared" si="57"/>
        <v>0.92360011456749702</v>
      </c>
      <c r="W325" s="20">
        <f t="shared" si="58"/>
        <v>2.3873589081711374E-2</v>
      </c>
      <c r="X325" s="21">
        <f t="shared" si="59"/>
        <v>0.94747370364920835</v>
      </c>
    </row>
    <row r="326" spans="1:24" ht="30" outlineLevel="4" x14ac:dyDescent="0.25">
      <c r="A326" s="15" t="s">
        <v>314</v>
      </c>
      <c r="B326" s="16" t="s">
        <v>33</v>
      </c>
      <c r="C326" s="16" t="s">
        <v>68</v>
      </c>
      <c r="D326" s="16" t="s">
        <v>99</v>
      </c>
      <c r="E326" s="16"/>
      <c r="F326" s="16" t="s">
        <v>36</v>
      </c>
      <c r="G326" s="16">
        <v>1120</v>
      </c>
      <c r="H326" s="16">
        <v>3480</v>
      </c>
      <c r="I326" s="17" t="s">
        <v>100</v>
      </c>
      <c r="J326" s="18">
        <v>20509400</v>
      </c>
      <c r="K326" s="19">
        <v>17447185</v>
      </c>
      <c r="L326" s="19">
        <v>17447185</v>
      </c>
      <c r="M326" s="19">
        <v>0</v>
      </c>
      <c r="N326" s="19">
        <v>2999980.5</v>
      </c>
      <c r="O326" s="19">
        <v>0</v>
      </c>
      <c r="P326" s="19">
        <v>13283378.119999999</v>
      </c>
      <c r="Q326" s="19">
        <v>8653372.6199999992</v>
      </c>
      <c r="R326" s="19">
        <v>1163826.3799999999</v>
      </c>
      <c r="S326" s="19">
        <v>1163826.3799999999</v>
      </c>
      <c r="T326" s="19">
        <v>0</v>
      </c>
      <c r="U326" s="19">
        <v>1163826.3800000008</v>
      </c>
      <c r="V326" s="20">
        <f t="shared" si="57"/>
        <v>0.76134792632737025</v>
      </c>
      <c r="W326" s="20">
        <f t="shared" si="58"/>
        <v>0.17194639135195736</v>
      </c>
      <c r="X326" s="21">
        <f t="shared" si="59"/>
        <v>0.93329431767932758</v>
      </c>
    </row>
    <row r="327" spans="1:24" ht="45" outlineLevel="4" x14ac:dyDescent="0.25">
      <c r="A327" s="15" t="s">
        <v>314</v>
      </c>
      <c r="B327" s="16" t="s">
        <v>33</v>
      </c>
      <c r="C327" s="16" t="s">
        <v>68</v>
      </c>
      <c r="D327" s="16" t="s">
        <v>101</v>
      </c>
      <c r="E327" s="16"/>
      <c r="F327" s="16" t="s">
        <v>36</v>
      </c>
      <c r="G327" s="16">
        <v>1120</v>
      </c>
      <c r="H327" s="16">
        <v>3480</v>
      </c>
      <c r="I327" s="17" t="s">
        <v>102</v>
      </c>
      <c r="J327" s="18">
        <v>346753000</v>
      </c>
      <c r="K327" s="19">
        <v>240753000</v>
      </c>
      <c r="L327" s="19">
        <v>240753000</v>
      </c>
      <c r="M327" s="19">
        <v>0</v>
      </c>
      <c r="N327" s="19">
        <v>18273500.960000001</v>
      </c>
      <c r="O327" s="19">
        <v>0</v>
      </c>
      <c r="P327" s="19">
        <v>208010555.68000001</v>
      </c>
      <c r="Q327" s="19">
        <v>193996710.09999999</v>
      </c>
      <c r="R327" s="19">
        <v>14468943.359999999</v>
      </c>
      <c r="S327" s="19">
        <v>14468943.359999999</v>
      </c>
      <c r="T327" s="19">
        <v>0</v>
      </c>
      <c r="U327" s="19">
        <v>14468943.359999985</v>
      </c>
      <c r="V327" s="20">
        <f t="shared" si="57"/>
        <v>0.86399984913998995</v>
      </c>
      <c r="W327" s="20">
        <f t="shared" si="58"/>
        <v>7.5901446544799037E-2</v>
      </c>
      <c r="X327" s="21">
        <f t="shared" si="59"/>
        <v>0.93990129568478897</v>
      </c>
    </row>
    <row r="328" spans="1:24" outlineLevel="3" x14ac:dyDescent="0.25">
      <c r="A328" s="22"/>
      <c r="B328" s="23"/>
      <c r="C328" s="23" t="s">
        <v>105</v>
      </c>
      <c r="D328" s="23"/>
      <c r="E328" s="23"/>
      <c r="F328" s="23"/>
      <c r="G328" s="23"/>
      <c r="H328" s="23"/>
      <c r="I328" s="24"/>
      <c r="J328" s="25">
        <f t="shared" ref="J328:U328" si="60">SUBTOTAL(9,J313:J327)</f>
        <v>4415486262</v>
      </c>
      <c r="K328" s="26">
        <f t="shared" si="60"/>
        <v>3281934300</v>
      </c>
      <c r="L328" s="26">
        <f t="shared" si="60"/>
        <v>3281934300</v>
      </c>
      <c r="M328" s="26">
        <f t="shared" si="60"/>
        <v>0</v>
      </c>
      <c r="N328" s="26">
        <f t="shared" si="60"/>
        <v>303890721.81999993</v>
      </c>
      <c r="O328" s="26">
        <f t="shared" si="60"/>
        <v>0</v>
      </c>
      <c r="P328" s="26">
        <f t="shared" si="60"/>
        <v>1824423499.6500001</v>
      </c>
      <c r="Q328" s="26">
        <f t="shared" si="60"/>
        <v>1511786746.1099997</v>
      </c>
      <c r="R328" s="26">
        <f t="shared" si="60"/>
        <v>1153620078.53</v>
      </c>
      <c r="S328" s="26">
        <f t="shared" si="60"/>
        <v>1153620078.53</v>
      </c>
      <c r="T328" s="26">
        <f t="shared" si="60"/>
        <v>23420.25</v>
      </c>
      <c r="U328" s="26">
        <f t="shared" si="60"/>
        <v>1153596658.2800002</v>
      </c>
      <c r="V328" s="27">
        <f t="shared" si="57"/>
        <v>0.55589884893491015</v>
      </c>
      <c r="W328" s="27">
        <f t="shared" si="58"/>
        <v>9.2595004665388919E-2</v>
      </c>
      <c r="X328" s="28">
        <f t="shared" si="59"/>
        <v>0.6484938536002991</v>
      </c>
    </row>
    <row r="329" spans="1:24" outlineLevel="4" x14ac:dyDescent="0.25">
      <c r="A329" s="15" t="s">
        <v>314</v>
      </c>
      <c r="B329" s="16" t="s">
        <v>33</v>
      </c>
      <c r="C329" s="16" t="s">
        <v>106</v>
      </c>
      <c r="D329" s="16" t="s">
        <v>111</v>
      </c>
      <c r="E329" s="16"/>
      <c r="F329" s="16" t="s">
        <v>36</v>
      </c>
      <c r="G329" s="16">
        <v>1120</v>
      </c>
      <c r="H329" s="16">
        <v>3480</v>
      </c>
      <c r="I329" s="17" t="s">
        <v>112</v>
      </c>
      <c r="J329" s="19">
        <v>0</v>
      </c>
      <c r="K329" s="19">
        <v>1400000</v>
      </c>
      <c r="L329" s="19">
        <v>1400000</v>
      </c>
      <c r="M329" s="19">
        <v>0</v>
      </c>
      <c r="N329" s="19">
        <v>0</v>
      </c>
      <c r="O329" s="19">
        <v>0</v>
      </c>
      <c r="P329" s="19">
        <v>0</v>
      </c>
      <c r="Q329" s="19">
        <v>0</v>
      </c>
      <c r="R329" s="19">
        <v>1400000</v>
      </c>
      <c r="S329" s="19">
        <v>1400000</v>
      </c>
      <c r="T329" s="19">
        <v>0</v>
      </c>
      <c r="U329" s="19">
        <v>1400000</v>
      </c>
      <c r="V329" s="20">
        <f t="shared" si="57"/>
        <v>0</v>
      </c>
      <c r="W329" s="20">
        <f t="shared" si="58"/>
        <v>0</v>
      </c>
      <c r="X329" s="21">
        <f t="shared" si="59"/>
        <v>0</v>
      </c>
    </row>
    <row r="330" spans="1:24" ht="30" outlineLevel="4" x14ac:dyDescent="0.25">
      <c r="A330" s="15" t="s">
        <v>314</v>
      </c>
      <c r="B330" s="16" t="s">
        <v>33</v>
      </c>
      <c r="C330" s="16" t="s">
        <v>106</v>
      </c>
      <c r="D330" s="16" t="s">
        <v>117</v>
      </c>
      <c r="E330" s="16"/>
      <c r="F330" s="16" t="s">
        <v>36</v>
      </c>
      <c r="G330" s="16">
        <v>1120</v>
      </c>
      <c r="H330" s="16">
        <v>3480</v>
      </c>
      <c r="I330" s="17" t="s">
        <v>118</v>
      </c>
      <c r="J330" s="18">
        <v>18535761</v>
      </c>
      <c r="K330" s="19">
        <v>328840</v>
      </c>
      <c r="L330" s="19">
        <v>328840</v>
      </c>
      <c r="M330" s="19">
        <v>0</v>
      </c>
      <c r="N330" s="19">
        <v>0</v>
      </c>
      <c r="O330" s="19">
        <v>0</v>
      </c>
      <c r="P330" s="19">
        <v>25108.880000000001</v>
      </c>
      <c r="Q330" s="19">
        <v>25108.880000000001</v>
      </c>
      <c r="R330" s="19">
        <v>303731.12</v>
      </c>
      <c r="S330" s="19">
        <v>303731.12</v>
      </c>
      <c r="T330" s="19">
        <v>0</v>
      </c>
      <c r="U330" s="19">
        <v>303731.12</v>
      </c>
      <c r="V330" s="20">
        <f t="shared" si="57"/>
        <v>7.6355917771560644E-2</v>
      </c>
      <c r="W330" s="20">
        <f t="shared" si="58"/>
        <v>0</v>
      </c>
      <c r="X330" s="21">
        <f t="shared" si="59"/>
        <v>7.6355917771560644E-2</v>
      </c>
    </row>
    <row r="331" spans="1:24" ht="30" outlineLevel="4" x14ac:dyDescent="0.25">
      <c r="A331" s="15" t="s">
        <v>314</v>
      </c>
      <c r="B331" s="16" t="s">
        <v>33</v>
      </c>
      <c r="C331" s="16" t="s">
        <v>106</v>
      </c>
      <c r="D331" s="16" t="s">
        <v>125</v>
      </c>
      <c r="E331" s="16"/>
      <c r="F331" s="16" t="s">
        <v>36</v>
      </c>
      <c r="G331" s="16">
        <v>1120</v>
      </c>
      <c r="H331" s="16">
        <v>3480</v>
      </c>
      <c r="I331" s="17" t="s">
        <v>126</v>
      </c>
      <c r="J331" s="18">
        <v>10022065</v>
      </c>
      <c r="K331" s="19">
        <v>3345876</v>
      </c>
      <c r="L331" s="19">
        <v>3345876</v>
      </c>
      <c r="M331" s="19">
        <v>0</v>
      </c>
      <c r="N331" s="19">
        <v>0.93</v>
      </c>
      <c r="O331" s="19">
        <v>0</v>
      </c>
      <c r="P331" s="19">
        <v>589452.22</v>
      </c>
      <c r="Q331" s="19">
        <v>589452.22</v>
      </c>
      <c r="R331" s="19">
        <v>2756422.85</v>
      </c>
      <c r="S331" s="19">
        <v>2756422.85</v>
      </c>
      <c r="T331" s="19">
        <v>0</v>
      </c>
      <c r="U331" s="19">
        <v>2756422.8499999996</v>
      </c>
      <c r="V331" s="20">
        <f t="shared" si="57"/>
        <v>0.17617276312690608</v>
      </c>
      <c r="W331" s="20">
        <f t="shared" si="58"/>
        <v>2.7795411425886673E-7</v>
      </c>
      <c r="X331" s="21">
        <f t="shared" si="59"/>
        <v>0.17617304108102033</v>
      </c>
    </row>
    <row r="332" spans="1:24" ht="30" outlineLevel="4" x14ac:dyDescent="0.25">
      <c r="A332" s="15" t="s">
        <v>314</v>
      </c>
      <c r="B332" s="16" t="s">
        <v>33</v>
      </c>
      <c r="C332" s="16" t="s">
        <v>106</v>
      </c>
      <c r="D332" s="16" t="s">
        <v>129</v>
      </c>
      <c r="E332" s="16"/>
      <c r="F332" s="16" t="s">
        <v>36</v>
      </c>
      <c r="G332" s="16">
        <v>1120</v>
      </c>
      <c r="H332" s="16">
        <v>3480</v>
      </c>
      <c r="I332" s="17" t="s">
        <v>130</v>
      </c>
      <c r="J332" s="18">
        <v>2291018</v>
      </c>
      <c r="K332" s="19">
        <v>50000</v>
      </c>
      <c r="L332" s="19">
        <v>50000</v>
      </c>
      <c r="M332" s="19">
        <v>0</v>
      </c>
      <c r="N332" s="19">
        <v>0</v>
      </c>
      <c r="O332" s="19">
        <v>0</v>
      </c>
      <c r="P332" s="19">
        <v>0</v>
      </c>
      <c r="Q332" s="19">
        <v>0</v>
      </c>
      <c r="R332" s="19">
        <v>50000</v>
      </c>
      <c r="S332" s="19">
        <v>50000</v>
      </c>
      <c r="T332" s="19">
        <v>0</v>
      </c>
      <c r="U332" s="19">
        <v>50000</v>
      </c>
      <c r="V332" s="20">
        <f t="shared" si="57"/>
        <v>0</v>
      </c>
      <c r="W332" s="20">
        <f t="shared" si="58"/>
        <v>0</v>
      </c>
      <c r="X332" s="21">
        <f t="shared" si="59"/>
        <v>0</v>
      </c>
    </row>
    <row r="333" spans="1:24" outlineLevel="4" x14ac:dyDescent="0.25">
      <c r="A333" s="15" t="s">
        <v>314</v>
      </c>
      <c r="B333" s="16" t="s">
        <v>33</v>
      </c>
      <c r="C333" s="16" t="s">
        <v>106</v>
      </c>
      <c r="D333" s="16" t="s">
        <v>133</v>
      </c>
      <c r="E333" s="16"/>
      <c r="F333" s="16" t="s">
        <v>36</v>
      </c>
      <c r="G333" s="16">
        <v>1120</v>
      </c>
      <c r="H333" s="16">
        <v>3480</v>
      </c>
      <c r="I333" s="17" t="s">
        <v>134</v>
      </c>
      <c r="J333" s="18">
        <v>7650</v>
      </c>
      <c r="K333" s="19">
        <v>0</v>
      </c>
      <c r="L333" s="19">
        <v>0</v>
      </c>
      <c r="M333" s="19">
        <v>0</v>
      </c>
      <c r="N333" s="19">
        <v>0</v>
      </c>
      <c r="O333" s="19">
        <v>0</v>
      </c>
      <c r="P333" s="19">
        <v>0</v>
      </c>
      <c r="Q333" s="19">
        <v>0</v>
      </c>
      <c r="R333" s="19">
        <v>0</v>
      </c>
      <c r="S333" s="19">
        <v>0</v>
      </c>
      <c r="T333" s="19">
        <v>0</v>
      </c>
      <c r="U333" s="19">
        <v>0</v>
      </c>
      <c r="V333" s="20">
        <v>0</v>
      </c>
      <c r="W333" s="20">
        <v>0</v>
      </c>
      <c r="X333" s="21">
        <v>0</v>
      </c>
    </row>
    <row r="334" spans="1:24" ht="30" outlineLevel="4" x14ac:dyDescent="0.25">
      <c r="A334" s="15" t="s">
        <v>314</v>
      </c>
      <c r="B334" s="16" t="s">
        <v>33</v>
      </c>
      <c r="C334" s="16" t="s">
        <v>106</v>
      </c>
      <c r="D334" s="16" t="s">
        <v>139</v>
      </c>
      <c r="E334" s="16"/>
      <c r="F334" s="16" t="s">
        <v>36</v>
      </c>
      <c r="G334" s="16">
        <v>1120</v>
      </c>
      <c r="H334" s="16">
        <v>3480</v>
      </c>
      <c r="I334" s="17" t="s">
        <v>140</v>
      </c>
      <c r="J334" s="18">
        <v>96550</v>
      </c>
      <c r="K334" s="19">
        <v>0</v>
      </c>
      <c r="L334" s="19">
        <v>0</v>
      </c>
      <c r="M334" s="19">
        <v>0</v>
      </c>
      <c r="N334" s="19">
        <v>0</v>
      </c>
      <c r="O334" s="19">
        <v>0</v>
      </c>
      <c r="P334" s="19">
        <v>0</v>
      </c>
      <c r="Q334" s="19">
        <v>0</v>
      </c>
      <c r="R334" s="19">
        <v>0</v>
      </c>
      <c r="S334" s="19">
        <v>0</v>
      </c>
      <c r="T334" s="19">
        <v>0</v>
      </c>
      <c r="U334" s="19">
        <v>0</v>
      </c>
      <c r="V334" s="20">
        <v>0</v>
      </c>
      <c r="W334" s="20">
        <v>0</v>
      </c>
      <c r="X334" s="21">
        <v>0</v>
      </c>
    </row>
    <row r="335" spans="1:24" outlineLevel="3" x14ac:dyDescent="0.25">
      <c r="A335" s="22"/>
      <c r="B335" s="23"/>
      <c r="C335" s="23" t="s">
        <v>141</v>
      </c>
      <c r="D335" s="23"/>
      <c r="E335" s="23"/>
      <c r="F335" s="23"/>
      <c r="G335" s="23"/>
      <c r="H335" s="23"/>
      <c r="I335" s="24"/>
      <c r="J335" s="25">
        <f t="shared" ref="J335:U335" si="61">SUBTOTAL(9,J329:J334)</f>
        <v>30953044</v>
      </c>
      <c r="K335" s="26">
        <f t="shared" si="61"/>
        <v>5124716</v>
      </c>
      <c r="L335" s="26">
        <f t="shared" si="61"/>
        <v>5124716</v>
      </c>
      <c r="M335" s="26">
        <f t="shared" si="61"/>
        <v>0</v>
      </c>
      <c r="N335" s="26">
        <f t="shared" si="61"/>
        <v>0.93</v>
      </c>
      <c r="O335" s="26">
        <f t="shared" si="61"/>
        <v>0</v>
      </c>
      <c r="P335" s="26">
        <f t="shared" si="61"/>
        <v>614561.1</v>
      </c>
      <c r="Q335" s="26">
        <f t="shared" si="61"/>
        <v>614561.1</v>
      </c>
      <c r="R335" s="26">
        <f t="shared" si="61"/>
        <v>4510153.9700000007</v>
      </c>
      <c r="S335" s="26">
        <f t="shared" si="61"/>
        <v>4510153.9700000007</v>
      </c>
      <c r="T335" s="26">
        <f t="shared" si="61"/>
        <v>0</v>
      </c>
      <c r="U335" s="26">
        <f t="shared" si="61"/>
        <v>4510153.97</v>
      </c>
      <c r="V335" s="27">
        <f>P335/L335</f>
        <v>0.11992100635430333</v>
      </c>
      <c r="W335" s="27">
        <f>(M335+N335+O335)/L335</f>
        <v>1.8147347092014466E-7</v>
      </c>
      <c r="X335" s="28">
        <f>V335+W335</f>
        <v>0.11992118782777425</v>
      </c>
    </row>
    <row r="336" spans="1:24" outlineLevel="4" x14ac:dyDescent="0.25">
      <c r="A336" s="15" t="s">
        <v>314</v>
      </c>
      <c r="B336" s="16" t="s">
        <v>33</v>
      </c>
      <c r="C336" s="16" t="s">
        <v>142</v>
      </c>
      <c r="D336" s="16" t="s">
        <v>145</v>
      </c>
      <c r="E336" s="16"/>
      <c r="F336" s="16">
        <v>280</v>
      </c>
      <c r="G336" s="16">
        <v>2210</v>
      </c>
      <c r="H336" s="16">
        <v>3480</v>
      </c>
      <c r="I336" s="17" t="s">
        <v>146</v>
      </c>
      <c r="J336" s="19">
        <v>0</v>
      </c>
      <c r="K336" s="19">
        <v>0.82</v>
      </c>
      <c r="L336" s="19">
        <v>0.82</v>
      </c>
      <c r="M336" s="19">
        <v>0</v>
      </c>
      <c r="N336" s="19">
        <v>0</v>
      </c>
      <c r="O336" s="19">
        <v>0</v>
      </c>
      <c r="P336" s="19">
        <v>0</v>
      </c>
      <c r="Q336" s="19">
        <v>0</v>
      </c>
      <c r="R336" s="19">
        <v>0.08</v>
      </c>
      <c r="S336" s="19">
        <v>0.82</v>
      </c>
      <c r="T336" s="19">
        <v>0</v>
      </c>
      <c r="U336" s="19">
        <v>0.82</v>
      </c>
      <c r="V336" s="20">
        <f>P336/L336</f>
        <v>0</v>
      </c>
      <c r="W336" s="20">
        <f>(M336+N336+O336)/L336</f>
        <v>0</v>
      </c>
      <c r="X336" s="21">
        <f>V336+W336</f>
        <v>0</v>
      </c>
    </row>
    <row r="337" spans="1:24" outlineLevel="4" x14ac:dyDescent="0.25">
      <c r="A337" s="15" t="s">
        <v>314</v>
      </c>
      <c r="B337" s="16" t="s">
        <v>33</v>
      </c>
      <c r="C337" s="16" t="s">
        <v>142</v>
      </c>
      <c r="D337" s="16" t="s">
        <v>147</v>
      </c>
      <c r="E337" s="16"/>
      <c r="F337" s="16">
        <v>280</v>
      </c>
      <c r="G337" s="16">
        <v>2210</v>
      </c>
      <c r="H337" s="16">
        <v>3480</v>
      </c>
      <c r="I337" s="17" t="s">
        <v>148</v>
      </c>
      <c r="J337" s="18">
        <v>12186680</v>
      </c>
      <c r="K337" s="19">
        <v>11525544</v>
      </c>
      <c r="L337" s="19">
        <v>11525544</v>
      </c>
      <c r="M337" s="19">
        <v>0</v>
      </c>
      <c r="N337" s="19">
        <v>0</v>
      </c>
      <c r="O337" s="19">
        <v>0</v>
      </c>
      <c r="P337" s="19">
        <v>5461339.1600000001</v>
      </c>
      <c r="Q337" s="19">
        <v>5461339.1600000001</v>
      </c>
      <c r="R337" s="19">
        <v>6064203.9900000002</v>
      </c>
      <c r="S337" s="19">
        <v>6064204.8399999999</v>
      </c>
      <c r="T337" s="19">
        <v>0</v>
      </c>
      <c r="U337" s="19">
        <v>6064204.8399999999</v>
      </c>
      <c r="V337" s="20">
        <f>P337/L337</f>
        <v>0.47384654121315228</v>
      </c>
      <c r="W337" s="20">
        <f>(M337+N337+O337)/L337</f>
        <v>0</v>
      </c>
      <c r="X337" s="21">
        <f>V337+W337</f>
        <v>0.47384654121315228</v>
      </c>
    </row>
    <row r="338" spans="1:24" outlineLevel="4" x14ac:dyDescent="0.25">
      <c r="A338" s="15" t="s">
        <v>314</v>
      </c>
      <c r="B338" s="16" t="s">
        <v>33</v>
      </c>
      <c r="C338" s="16" t="s">
        <v>142</v>
      </c>
      <c r="D338" s="16" t="s">
        <v>151</v>
      </c>
      <c r="E338" s="16"/>
      <c r="F338" s="16">
        <v>280</v>
      </c>
      <c r="G338" s="16">
        <v>2210</v>
      </c>
      <c r="H338" s="16">
        <v>3480</v>
      </c>
      <c r="I338" s="17" t="s">
        <v>152</v>
      </c>
      <c r="J338" s="18">
        <v>302630196</v>
      </c>
      <c r="K338" s="19">
        <v>311247278</v>
      </c>
      <c r="L338" s="19">
        <v>311247278</v>
      </c>
      <c r="M338" s="19">
        <v>0</v>
      </c>
      <c r="N338" s="19">
        <v>28162705.399999999</v>
      </c>
      <c r="O338" s="19">
        <v>0</v>
      </c>
      <c r="P338" s="19">
        <v>271536777.32999998</v>
      </c>
      <c r="Q338" s="19">
        <v>271536777.32999998</v>
      </c>
      <c r="R338" s="19">
        <v>11547795.27</v>
      </c>
      <c r="S338" s="19">
        <v>11547795.27</v>
      </c>
      <c r="T338" s="19">
        <v>0</v>
      </c>
      <c r="U338" s="19">
        <v>11547795.270000041</v>
      </c>
      <c r="V338" s="20">
        <f>P338/L338</f>
        <v>0.87241494632444616</v>
      </c>
      <c r="W338" s="20">
        <f>(M338+N338+O338)/L338</f>
        <v>9.0483378942192702E-2</v>
      </c>
      <c r="X338" s="21">
        <f>V338+W338</f>
        <v>0.96289832526663888</v>
      </c>
    </row>
    <row r="339" spans="1:24" ht="30" outlineLevel="4" x14ac:dyDescent="0.25">
      <c r="A339" s="15" t="s">
        <v>314</v>
      </c>
      <c r="B339" s="16" t="s">
        <v>33</v>
      </c>
      <c r="C339" s="16" t="s">
        <v>142</v>
      </c>
      <c r="D339" s="16" t="s">
        <v>155</v>
      </c>
      <c r="E339" s="16"/>
      <c r="F339" s="16">
        <v>280</v>
      </c>
      <c r="G339" s="16">
        <v>2210</v>
      </c>
      <c r="H339" s="16">
        <v>3480</v>
      </c>
      <c r="I339" s="17" t="s">
        <v>156</v>
      </c>
      <c r="J339" s="18">
        <v>616760</v>
      </c>
      <c r="K339" s="19">
        <v>0</v>
      </c>
      <c r="L339" s="19">
        <v>0</v>
      </c>
      <c r="M339" s="19">
        <v>0</v>
      </c>
      <c r="N339" s="19">
        <v>0</v>
      </c>
      <c r="O339" s="19">
        <v>0</v>
      </c>
      <c r="P339" s="19">
        <v>0</v>
      </c>
      <c r="Q339" s="19">
        <v>0</v>
      </c>
      <c r="R339" s="19">
        <v>0</v>
      </c>
      <c r="S339" s="19">
        <v>0</v>
      </c>
      <c r="T339" s="19">
        <v>0</v>
      </c>
      <c r="U339" s="19">
        <v>0</v>
      </c>
      <c r="V339" s="20">
        <v>0</v>
      </c>
      <c r="W339" s="20">
        <v>0</v>
      </c>
      <c r="X339" s="21">
        <v>0</v>
      </c>
    </row>
    <row r="340" spans="1:24" outlineLevel="4" x14ac:dyDescent="0.25">
      <c r="A340" s="15" t="s">
        <v>314</v>
      </c>
      <c r="B340" s="16" t="s">
        <v>33</v>
      </c>
      <c r="C340" s="16" t="s">
        <v>142</v>
      </c>
      <c r="D340" s="16" t="s">
        <v>157</v>
      </c>
      <c r="E340" s="16"/>
      <c r="F340" s="16">
        <v>280</v>
      </c>
      <c r="G340" s="16">
        <v>2240</v>
      </c>
      <c r="H340" s="16">
        <v>3480</v>
      </c>
      <c r="I340" s="17" t="s">
        <v>158</v>
      </c>
      <c r="J340" s="18">
        <v>413590000</v>
      </c>
      <c r="K340" s="19">
        <v>351855031.18000001</v>
      </c>
      <c r="L340" s="19">
        <v>351855031.18000001</v>
      </c>
      <c r="M340" s="19">
        <v>0</v>
      </c>
      <c r="N340" s="19">
        <v>68376426.090000004</v>
      </c>
      <c r="O340" s="19">
        <v>0</v>
      </c>
      <c r="P340" s="19">
        <v>179337168.58000001</v>
      </c>
      <c r="Q340" s="19">
        <v>154519634.47</v>
      </c>
      <c r="R340" s="19">
        <v>104141436.51000001</v>
      </c>
      <c r="S340" s="19">
        <v>104141436.51000001</v>
      </c>
      <c r="T340" s="19">
        <v>0</v>
      </c>
      <c r="U340" s="19">
        <v>104141436.51000002</v>
      </c>
      <c r="V340" s="20">
        <f t="shared" ref="V340:V372" si="62">P340/L340</f>
        <v>0.50969050514515934</v>
      </c>
      <c r="W340" s="20">
        <f t="shared" ref="W340:W372" si="63">(M340+N340+O340)/L340</f>
        <v>0.19433124449205438</v>
      </c>
      <c r="X340" s="21">
        <f t="shared" ref="X340:X372" si="64">V340+W340</f>
        <v>0.70402174963721376</v>
      </c>
    </row>
    <row r="341" spans="1:24" outlineLevel="3" x14ac:dyDescent="0.25">
      <c r="A341" s="22"/>
      <c r="B341" s="23"/>
      <c r="C341" s="23" t="s">
        <v>159</v>
      </c>
      <c r="D341" s="23"/>
      <c r="E341" s="23"/>
      <c r="F341" s="23"/>
      <c r="G341" s="23"/>
      <c r="H341" s="23"/>
      <c r="I341" s="24"/>
      <c r="J341" s="25">
        <f t="shared" ref="J341:U341" si="65">SUBTOTAL(9,J336:J340)</f>
        <v>729023636</v>
      </c>
      <c r="K341" s="26">
        <f t="shared" si="65"/>
        <v>674627854</v>
      </c>
      <c r="L341" s="26">
        <f t="shared" si="65"/>
        <v>674627854</v>
      </c>
      <c r="M341" s="26">
        <f t="shared" si="65"/>
        <v>0</v>
      </c>
      <c r="N341" s="26">
        <f t="shared" si="65"/>
        <v>96539131.49000001</v>
      </c>
      <c r="O341" s="26">
        <f t="shared" si="65"/>
        <v>0</v>
      </c>
      <c r="P341" s="26">
        <f t="shared" si="65"/>
        <v>456335285.07000005</v>
      </c>
      <c r="Q341" s="26">
        <f t="shared" si="65"/>
        <v>431517750.96000004</v>
      </c>
      <c r="R341" s="26">
        <f t="shared" si="65"/>
        <v>121753435.85000001</v>
      </c>
      <c r="S341" s="26">
        <f t="shared" si="65"/>
        <v>121753437.44</v>
      </c>
      <c r="T341" s="26">
        <f t="shared" si="65"/>
        <v>0</v>
      </c>
      <c r="U341" s="26">
        <f t="shared" si="65"/>
        <v>121753437.44000006</v>
      </c>
      <c r="V341" s="27">
        <f t="shared" si="62"/>
        <v>0.67642520593286981</v>
      </c>
      <c r="W341" s="27">
        <f t="shared" si="63"/>
        <v>0.14309983039923521</v>
      </c>
      <c r="X341" s="28">
        <f t="shared" si="64"/>
        <v>0.81952503633210505</v>
      </c>
    </row>
    <row r="342" spans="1:24" ht="120" outlineLevel="4" x14ac:dyDescent="0.25">
      <c r="A342" s="15" t="s">
        <v>314</v>
      </c>
      <c r="B342" s="16" t="s">
        <v>33</v>
      </c>
      <c r="C342" s="16" t="s">
        <v>160</v>
      </c>
      <c r="D342" s="16" t="s">
        <v>164</v>
      </c>
      <c r="E342" s="16" t="s">
        <v>55</v>
      </c>
      <c r="F342" s="16" t="s">
        <v>36</v>
      </c>
      <c r="G342" s="16">
        <v>1310</v>
      </c>
      <c r="H342" s="16">
        <v>3480</v>
      </c>
      <c r="I342" s="17" t="s">
        <v>165</v>
      </c>
      <c r="J342" s="18">
        <v>26156759</v>
      </c>
      <c r="K342" s="19">
        <v>30720933</v>
      </c>
      <c r="L342" s="19">
        <v>30720933</v>
      </c>
      <c r="M342" s="19">
        <v>0</v>
      </c>
      <c r="N342" s="19">
        <v>0</v>
      </c>
      <c r="O342" s="19">
        <v>0</v>
      </c>
      <c r="P342" s="19">
        <v>27537982.550000001</v>
      </c>
      <c r="Q342" s="19">
        <v>27537982.550000001</v>
      </c>
      <c r="R342" s="19">
        <v>3182950.45</v>
      </c>
      <c r="S342" s="19">
        <v>3182950.45</v>
      </c>
      <c r="T342" s="19">
        <v>0</v>
      </c>
      <c r="U342" s="19">
        <v>3182950.4499999993</v>
      </c>
      <c r="V342" s="20">
        <f t="shared" si="62"/>
        <v>0.89639147840985167</v>
      </c>
      <c r="W342" s="20">
        <f t="shared" si="63"/>
        <v>0</v>
      </c>
      <c r="X342" s="21">
        <f t="shared" si="64"/>
        <v>0.89639147840985167</v>
      </c>
    </row>
    <row r="343" spans="1:24" ht="120" outlineLevel="4" x14ac:dyDescent="0.25">
      <c r="A343" s="15" t="s">
        <v>314</v>
      </c>
      <c r="B343" s="16" t="s">
        <v>33</v>
      </c>
      <c r="C343" s="16" t="s">
        <v>160</v>
      </c>
      <c r="D343" s="16" t="s">
        <v>164</v>
      </c>
      <c r="E343" s="16" t="s">
        <v>166</v>
      </c>
      <c r="F343" s="16" t="s">
        <v>36</v>
      </c>
      <c r="G343" s="16">
        <v>1310</v>
      </c>
      <c r="H343" s="16">
        <v>3480</v>
      </c>
      <c r="I343" s="17" t="s">
        <v>167</v>
      </c>
      <c r="J343" s="18">
        <v>14300724</v>
      </c>
      <c r="K343" s="19">
        <v>19072337</v>
      </c>
      <c r="L343" s="19">
        <v>19072337</v>
      </c>
      <c r="M343" s="19">
        <v>0</v>
      </c>
      <c r="N343" s="19">
        <v>0</v>
      </c>
      <c r="O343" s="19">
        <v>0</v>
      </c>
      <c r="P343" s="19">
        <v>14782493.42</v>
      </c>
      <c r="Q343" s="19">
        <v>14782493.42</v>
      </c>
      <c r="R343" s="19">
        <v>4289843.58</v>
      </c>
      <c r="S343" s="19">
        <v>4289843.58</v>
      </c>
      <c r="T343" s="19">
        <v>0</v>
      </c>
      <c r="U343" s="19">
        <v>4289843.58</v>
      </c>
      <c r="V343" s="20">
        <f t="shared" si="62"/>
        <v>0.77507509541174735</v>
      </c>
      <c r="W343" s="20">
        <f t="shared" si="63"/>
        <v>0</v>
      </c>
      <c r="X343" s="21">
        <f t="shared" si="64"/>
        <v>0.77507509541174735</v>
      </c>
    </row>
    <row r="344" spans="1:24" ht="75" outlineLevel="4" x14ac:dyDescent="0.25">
      <c r="A344" s="15" t="s">
        <v>314</v>
      </c>
      <c r="B344" s="16" t="s">
        <v>33</v>
      </c>
      <c r="C344" s="16" t="s">
        <v>160</v>
      </c>
      <c r="D344" s="16" t="s">
        <v>164</v>
      </c>
      <c r="E344" s="16" t="s">
        <v>168</v>
      </c>
      <c r="F344" s="16" t="s">
        <v>36</v>
      </c>
      <c r="G344" s="16">
        <v>1310</v>
      </c>
      <c r="H344" s="16">
        <v>3480</v>
      </c>
      <c r="I344" s="17" t="s">
        <v>267</v>
      </c>
      <c r="J344" s="18">
        <v>54405010</v>
      </c>
      <c r="K344" s="19">
        <v>53552731</v>
      </c>
      <c r="L344" s="19">
        <v>53552731</v>
      </c>
      <c r="M344" s="19">
        <v>0</v>
      </c>
      <c r="N344" s="19">
        <v>0</v>
      </c>
      <c r="O344" s="19">
        <v>0</v>
      </c>
      <c r="P344" s="19">
        <v>38121195.140000001</v>
      </c>
      <c r="Q344" s="19">
        <v>38121195.140000001</v>
      </c>
      <c r="R344" s="19">
        <v>15431535.859999999</v>
      </c>
      <c r="S344" s="19">
        <v>15431535.859999999</v>
      </c>
      <c r="T344" s="19">
        <v>0</v>
      </c>
      <c r="U344" s="19">
        <v>15431535.859999999</v>
      </c>
      <c r="V344" s="20">
        <f t="shared" si="62"/>
        <v>0.71184409138723481</v>
      </c>
      <c r="W344" s="20">
        <f t="shared" si="63"/>
        <v>0</v>
      </c>
      <c r="X344" s="21">
        <f t="shared" si="64"/>
        <v>0.71184409138723481</v>
      </c>
    </row>
    <row r="345" spans="1:24" ht="135" outlineLevel="4" x14ac:dyDescent="0.25">
      <c r="A345" s="15" t="s">
        <v>314</v>
      </c>
      <c r="B345" s="16" t="s">
        <v>33</v>
      </c>
      <c r="C345" s="16" t="s">
        <v>160</v>
      </c>
      <c r="D345" s="16" t="s">
        <v>164</v>
      </c>
      <c r="E345" s="16" t="s">
        <v>286</v>
      </c>
      <c r="F345" s="16" t="s">
        <v>36</v>
      </c>
      <c r="G345" s="16">
        <v>1310</v>
      </c>
      <c r="H345" s="16">
        <v>3480</v>
      </c>
      <c r="I345" s="17" t="s">
        <v>319</v>
      </c>
      <c r="J345" s="18">
        <v>200000000</v>
      </c>
      <c r="K345" s="19">
        <v>133333334</v>
      </c>
      <c r="L345" s="19">
        <v>133333334</v>
      </c>
      <c r="M345" s="19">
        <v>0</v>
      </c>
      <c r="N345" s="19">
        <v>0</v>
      </c>
      <c r="O345" s="19">
        <v>0</v>
      </c>
      <c r="P345" s="19">
        <v>133333332</v>
      </c>
      <c r="Q345" s="19">
        <v>133333332</v>
      </c>
      <c r="R345" s="19">
        <v>2</v>
      </c>
      <c r="S345" s="19">
        <v>2</v>
      </c>
      <c r="T345" s="19">
        <v>0</v>
      </c>
      <c r="U345" s="19">
        <v>2</v>
      </c>
      <c r="V345" s="20">
        <f t="shared" si="62"/>
        <v>0.99999998500000009</v>
      </c>
      <c r="W345" s="20">
        <f t="shared" si="63"/>
        <v>0</v>
      </c>
      <c r="X345" s="21">
        <f t="shared" si="64"/>
        <v>0.99999998500000009</v>
      </c>
    </row>
    <row r="346" spans="1:24" ht="45" outlineLevel="4" x14ac:dyDescent="0.25">
      <c r="A346" s="15" t="s">
        <v>314</v>
      </c>
      <c r="B346" s="16" t="s">
        <v>33</v>
      </c>
      <c r="C346" s="16" t="s">
        <v>160</v>
      </c>
      <c r="D346" s="16" t="s">
        <v>188</v>
      </c>
      <c r="E346" s="16"/>
      <c r="F346" s="16" t="s">
        <v>36</v>
      </c>
      <c r="G346" s="16">
        <v>1320</v>
      </c>
      <c r="H346" s="16">
        <v>3480</v>
      </c>
      <c r="I346" s="17" t="s">
        <v>189</v>
      </c>
      <c r="J346" s="18">
        <v>41373694</v>
      </c>
      <c r="K346" s="19">
        <v>51373694</v>
      </c>
      <c r="L346" s="19">
        <v>51373694</v>
      </c>
      <c r="M346" s="19">
        <v>0</v>
      </c>
      <c r="N346" s="19">
        <v>0</v>
      </c>
      <c r="O346" s="19">
        <v>0</v>
      </c>
      <c r="P346" s="19">
        <v>22663676.75</v>
      </c>
      <c r="Q346" s="19">
        <v>22663676.75</v>
      </c>
      <c r="R346" s="19">
        <v>28710017.25</v>
      </c>
      <c r="S346" s="19">
        <v>28710017.25</v>
      </c>
      <c r="T346" s="19">
        <v>0</v>
      </c>
      <c r="U346" s="19">
        <v>28710017.25</v>
      </c>
      <c r="V346" s="20">
        <f t="shared" si="62"/>
        <v>0.44115334104648968</v>
      </c>
      <c r="W346" s="20">
        <f t="shared" si="63"/>
        <v>0</v>
      </c>
      <c r="X346" s="21">
        <f t="shared" si="64"/>
        <v>0.44115334104648968</v>
      </c>
    </row>
    <row r="347" spans="1:24" ht="330" outlineLevel="4" x14ac:dyDescent="0.25">
      <c r="A347" s="15" t="s">
        <v>314</v>
      </c>
      <c r="B347" s="16" t="s">
        <v>33</v>
      </c>
      <c r="C347" s="16" t="s">
        <v>160</v>
      </c>
      <c r="D347" s="16" t="s">
        <v>193</v>
      </c>
      <c r="E347" s="16" t="s">
        <v>166</v>
      </c>
      <c r="F347" s="16" t="s">
        <v>36</v>
      </c>
      <c r="G347" s="16">
        <v>1320</v>
      </c>
      <c r="H347" s="16">
        <v>3420</v>
      </c>
      <c r="I347" s="17" t="s">
        <v>320</v>
      </c>
      <c r="J347" s="18">
        <v>946131720</v>
      </c>
      <c r="K347" s="19">
        <v>2051921720</v>
      </c>
      <c r="L347" s="19">
        <v>2051921720</v>
      </c>
      <c r="M347" s="19">
        <v>0</v>
      </c>
      <c r="N347" s="19">
        <v>0</v>
      </c>
      <c r="O347" s="19">
        <v>0</v>
      </c>
      <c r="P347" s="19">
        <v>2051921720</v>
      </c>
      <c r="Q347" s="19">
        <v>2051921720</v>
      </c>
      <c r="R347" s="19">
        <v>0</v>
      </c>
      <c r="S347" s="19">
        <v>0</v>
      </c>
      <c r="T347" s="19">
        <v>0</v>
      </c>
      <c r="U347" s="19">
        <v>0</v>
      </c>
      <c r="V347" s="20">
        <f t="shared" si="62"/>
        <v>1</v>
      </c>
      <c r="W347" s="20">
        <f t="shared" si="63"/>
        <v>0</v>
      </c>
      <c r="X347" s="21">
        <f t="shared" si="64"/>
        <v>1</v>
      </c>
    </row>
    <row r="348" spans="1:24" ht="270" outlineLevel="4" x14ac:dyDescent="0.25">
      <c r="A348" s="15" t="s">
        <v>314</v>
      </c>
      <c r="B348" s="16" t="s">
        <v>33</v>
      </c>
      <c r="C348" s="16" t="s">
        <v>160</v>
      </c>
      <c r="D348" s="16" t="s">
        <v>193</v>
      </c>
      <c r="E348" s="16" t="s">
        <v>168</v>
      </c>
      <c r="F348" s="16" t="s">
        <v>36</v>
      </c>
      <c r="G348" s="16">
        <v>1320</v>
      </c>
      <c r="H348" s="16">
        <v>3480</v>
      </c>
      <c r="I348" s="17" t="s">
        <v>321</v>
      </c>
      <c r="J348" s="18">
        <v>192099520</v>
      </c>
      <c r="K348" s="19">
        <v>184895789</v>
      </c>
      <c r="L348" s="19">
        <v>184895789</v>
      </c>
      <c r="M348" s="19">
        <v>0</v>
      </c>
      <c r="N348" s="19">
        <v>0</v>
      </c>
      <c r="O348" s="19">
        <v>0</v>
      </c>
      <c r="P348" s="19">
        <v>184895789</v>
      </c>
      <c r="Q348" s="19">
        <v>184895789</v>
      </c>
      <c r="R348" s="19">
        <v>0</v>
      </c>
      <c r="S348" s="19">
        <v>0</v>
      </c>
      <c r="T348" s="19">
        <v>0</v>
      </c>
      <c r="U348" s="19">
        <v>0</v>
      </c>
      <c r="V348" s="20">
        <f t="shared" si="62"/>
        <v>1</v>
      </c>
      <c r="W348" s="20">
        <f t="shared" si="63"/>
        <v>0</v>
      </c>
      <c r="X348" s="21">
        <f t="shared" si="64"/>
        <v>1</v>
      </c>
    </row>
    <row r="349" spans="1:24" ht="285" outlineLevel="4" x14ac:dyDescent="0.25">
      <c r="A349" s="15" t="s">
        <v>314</v>
      </c>
      <c r="B349" s="16" t="s">
        <v>33</v>
      </c>
      <c r="C349" s="16" t="s">
        <v>160</v>
      </c>
      <c r="D349" s="16" t="s">
        <v>193</v>
      </c>
      <c r="E349" s="16" t="s">
        <v>322</v>
      </c>
      <c r="F349" s="16" t="s">
        <v>36</v>
      </c>
      <c r="G349" s="16">
        <v>1320</v>
      </c>
      <c r="H349" s="16">
        <v>3410</v>
      </c>
      <c r="I349" s="17" t="s">
        <v>323</v>
      </c>
      <c r="J349" s="18">
        <v>5285828357</v>
      </c>
      <c r="K349" s="19">
        <v>6121998272</v>
      </c>
      <c r="L349" s="19">
        <v>6121998272</v>
      </c>
      <c r="M349" s="19">
        <v>0</v>
      </c>
      <c r="N349" s="19">
        <v>0</v>
      </c>
      <c r="O349" s="19">
        <v>0</v>
      </c>
      <c r="P349" s="19">
        <v>6121998271.9899998</v>
      </c>
      <c r="Q349" s="19">
        <v>6121998271.9899998</v>
      </c>
      <c r="R349" s="19">
        <v>0.01</v>
      </c>
      <c r="S349" s="19">
        <v>0.01</v>
      </c>
      <c r="T349" s="19">
        <v>0</v>
      </c>
      <c r="U349" s="19">
        <v>1.0000228881835937E-2</v>
      </c>
      <c r="V349" s="20">
        <f t="shared" si="62"/>
        <v>0.99999999999836653</v>
      </c>
      <c r="W349" s="20">
        <f t="shared" si="63"/>
        <v>0</v>
      </c>
      <c r="X349" s="21">
        <f t="shared" si="64"/>
        <v>0.99999999999836653</v>
      </c>
    </row>
    <row r="350" spans="1:24" outlineLevel="3" x14ac:dyDescent="0.25">
      <c r="A350" s="22"/>
      <c r="B350" s="23"/>
      <c r="C350" s="23" t="s">
        <v>216</v>
      </c>
      <c r="D350" s="23"/>
      <c r="E350" s="23"/>
      <c r="F350" s="23"/>
      <c r="G350" s="23"/>
      <c r="H350" s="23"/>
      <c r="I350" s="24"/>
      <c r="J350" s="25">
        <f t="shared" ref="J350:U350" si="66">SUBTOTAL(9,J342:J349)</f>
        <v>6760295784</v>
      </c>
      <c r="K350" s="26">
        <f t="shared" si="66"/>
        <v>8646868810</v>
      </c>
      <c r="L350" s="26">
        <f t="shared" si="66"/>
        <v>8646868810</v>
      </c>
      <c r="M350" s="26">
        <f t="shared" si="66"/>
        <v>0</v>
      </c>
      <c r="N350" s="26">
        <f t="shared" si="66"/>
        <v>0</v>
      </c>
      <c r="O350" s="26">
        <f t="shared" si="66"/>
        <v>0</v>
      </c>
      <c r="P350" s="26">
        <f t="shared" si="66"/>
        <v>8595254460.8500004</v>
      </c>
      <c r="Q350" s="26">
        <f t="shared" si="66"/>
        <v>8595254460.8500004</v>
      </c>
      <c r="R350" s="26">
        <f t="shared" si="66"/>
        <v>51614349.149999999</v>
      </c>
      <c r="S350" s="26">
        <f t="shared" si="66"/>
        <v>51614349.149999999</v>
      </c>
      <c r="T350" s="26">
        <f t="shared" si="66"/>
        <v>0</v>
      </c>
      <c r="U350" s="26">
        <f t="shared" si="66"/>
        <v>51614349.150000229</v>
      </c>
      <c r="V350" s="27">
        <f t="shared" si="62"/>
        <v>0.99403086246777461</v>
      </c>
      <c r="W350" s="27">
        <f t="shared" si="63"/>
        <v>0</v>
      </c>
      <c r="X350" s="28">
        <f t="shared" si="64"/>
        <v>0.99403086246777461</v>
      </c>
    </row>
    <row r="351" spans="1:24" ht="135" outlineLevel="4" x14ac:dyDescent="0.25">
      <c r="A351" s="15" t="s">
        <v>314</v>
      </c>
      <c r="B351" s="16" t="s">
        <v>33</v>
      </c>
      <c r="C351" s="16" t="s">
        <v>217</v>
      </c>
      <c r="D351" s="16" t="s">
        <v>218</v>
      </c>
      <c r="E351" s="16" t="s">
        <v>172</v>
      </c>
      <c r="F351" s="16">
        <v>280</v>
      </c>
      <c r="G351" s="16">
        <v>2310</v>
      </c>
      <c r="H351" s="16">
        <v>3480</v>
      </c>
      <c r="I351" s="17" t="s">
        <v>324</v>
      </c>
      <c r="J351" s="18">
        <v>300000000</v>
      </c>
      <c r="K351" s="19">
        <v>300000000</v>
      </c>
      <c r="L351" s="19">
        <v>300000000</v>
      </c>
      <c r="M351" s="19">
        <v>0</v>
      </c>
      <c r="N351" s="19">
        <v>0</v>
      </c>
      <c r="O351" s="19">
        <v>0</v>
      </c>
      <c r="P351" s="19">
        <v>300000000</v>
      </c>
      <c r="Q351" s="19">
        <v>300000000</v>
      </c>
      <c r="R351" s="19">
        <v>0</v>
      </c>
      <c r="S351" s="19">
        <v>0</v>
      </c>
      <c r="T351" s="19">
        <v>0</v>
      </c>
      <c r="U351" s="19">
        <v>0</v>
      </c>
      <c r="V351" s="20">
        <f t="shared" si="62"/>
        <v>1</v>
      </c>
      <c r="W351" s="20">
        <f t="shared" si="63"/>
        <v>0</v>
      </c>
      <c r="X351" s="21">
        <f t="shared" si="64"/>
        <v>1</v>
      </c>
    </row>
    <row r="352" spans="1:24" ht="405" outlineLevel="4" x14ac:dyDescent="0.25">
      <c r="A352" s="15" t="s">
        <v>314</v>
      </c>
      <c r="B352" s="16" t="s">
        <v>33</v>
      </c>
      <c r="C352" s="16" t="s">
        <v>217</v>
      </c>
      <c r="D352" s="16" t="s">
        <v>325</v>
      </c>
      <c r="E352" s="16" t="s">
        <v>55</v>
      </c>
      <c r="F352" s="16">
        <v>280</v>
      </c>
      <c r="G352" s="16">
        <v>2320</v>
      </c>
      <c r="H352" s="16">
        <v>3480</v>
      </c>
      <c r="I352" s="17" t="s">
        <v>326</v>
      </c>
      <c r="J352" s="18">
        <v>1076109412</v>
      </c>
      <c r="K352" s="19">
        <v>998099210</v>
      </c>
      <c r="L352" s="19">
        <v>998099210</v>
      </c>
      <c r="M352" s="19">
        <v>0</v>
      </c>
      <c r="N352" s="19">
        <v>0</v>
      </c>
      <c r="O352" s="19">
        <v>0</v>
      </c>
      <c r="P352" s="19">
        <v>998099210</v>
      </c>
      <c r="Q352" s="19">
        <v>998099210</v>
      </c>
      <c r="R352" s="19">
        <v>0</v>
      </c>
      <c r="S352" s="19">
        <v>0</v>
      </c>
      <c r="T352" s="19">
        <v>0</v>
      </c>
      <c r="U352" s="19">
        <v>0</v>
      </c>
      <c r="V352" s="20">
        <f t="shared" si="62"/>
        <v>1</v>
      </c>
      <c r="W352" s="20">
        <f t="shared" si="63"/>
        <v>0</v>
      </c>
      <c r="X352" s="21">
        <f t="shared" si="64"/>
        <v>1</v>
      </c>
    </row>
    <row r="353" spans="1:24" ht="409.5" outlineLevel="4" x14ac:dyDescent="0.25">
      <c r="A353" s="15" t="s">
        <v>314</v>
      </c>
      <c r="B353" s="16" t="s">
        <v>33</v>
      </c>
      <c r="C353" s="16" t="s">
        <v>217</v>
      </c>
      <c r="D353" s="16" t="s">
        <v>325</v>
      </c>
      <c r="E353" s="16" t="s">
        <v>166</v>
      </c>
      <c r="F353" s="16">
        <v>280</v>
      </c>
      <c r="G353" s="16">
        <v>2320</v>
      </c>
      <c r="H353" s="16">
        <v>3480</v>
      </c>
      <c r="I353" s="17" t="s">
        <v>327</v>
      </c>
      <c r="J353" s="18">
        <v>12133119112</v>
      </c>
      <c r="K353" s="19">
        <v>11253555133</v>
      </c>
      <c r="L353" s="19">
        <v>11253555133</v>
      </c>
      <c r="M353" s="19">
        <v>0</v>
      </c>
      <c r="N353" s="19">
        <v>0</v>
      </c>
      <c r="O353" s="19">
        <v>0</v>
      </c>
      <c r="P353" s="19">
        <v>11253555133</v>
      </c>
      <c r="Q353" s="19">
        <v>11253555133</v>
      </c>
      <c r="R353" s="19">
        <v>0</v>
      </c>
      <c r="S353" s="19">
        <v>0</v>
      </c>
      <c r="T353" s="19">
        <v>0</v>
      </c>
      <c r="U353" s="19">
        <v>0</v>
      </c>
      <c r="V353" s="20">
        <f t="shared" si="62"/>
        <v>1</v>
      </c>
      <c r="W353" s="20">
        <f t="shared" si="63"/>
        <v>0</v>
      </c>
      <c r="X353" s="21">
        <f t="shared" si="64"/>
        <v>1</v>
      </c>
    </row>
    <row r="354" spans="1:24" outlineLevel="3" x14ac:dyDescent="0.25">
      <c r="A354" s="22"/>
      <c r="B354" s="23"/>
      <c r="C354" s="23" t="s">
        <v>219</v>
      </c>
      <c r="D354" s="23"/>
      <c r="E354" s="23"/>
      <c r="F354" s="23"/>
      <c r="G354" s="23"/>
      <c r="H354" s="23"/>
      <c r="I354" s="24"/>
      <c r="J354" s="25">
        <f t="shared" ref="J354:U354" si="67">SUBTOTAL(9,J351:J353)</f>
        <v>13509228524</v>
      </c>
      <c r="K354" s="26">
        <f t="shared" si="67"/>
        <v>12551654343</v>
      </c>
      <c r="L354" s="26">
        <f t="shared" si="67"/>
        <v>12551654343</v>
      </c>
      <c r="M354" s="26">
        <f t="shared" si="67"/>
        <v>0</v>
      </c>
      <c r="N354" s="26">
        <f t="shared" si="67"/>
        <v>0</v>
      </c>
      <c r="O354" s="26">
        <f t="shared" si="67"/>
        <v>0</v>
      </c>
      <c r="P354" s="26">
        <f t="shared" si="67"/>
        <v>12551654343</v>
      </c>
      <c r="Q354" s="26">
        <f t="shared" si="67"/>
        <v>12551654343</v>
      </c>
      <c r="R354" s="26">
        <f t="shared" si="67"/>
        <v>0</v>
      </c>
      <c r="S354" s="26">
        <f t="shared" si="67"/>
        <v>0</v>
      </c>
      <c r="T354" s="26">
        <f t="shared" si="67"/>
        <v>0</v>
      </c>
      <c r="U354" s="26">
        <f t="shared" si="67"/>
        <v>0</v>
      </c>
      <c r="V354" s="27">
        <f t="shared" si="62"/>
        <v>1</v>
      </c>
      <c r="W354" s="27">
        <f t="shared" si="63"/>
        <v>0</v>
      </c>
      <c r="X354" s="28">
        <f t="shared" si="64"/>
        <v>1</v>
      </c>
    </row>
    <row r="355" spans="1:24" outlineLevel="1" x14ac:dyDescent="0.25">
      <c r="A355" s="22" t="s">
        <v>328</v>
      </c>
      <c r="B355" s="23"/>
      <c r="C355" s="23"/>
      <c r="D355" s="23"/>
      <c r="E355" s="23"/>
      <c r="F355" s="23"/>
      <c r="G355" s="23"/>
      <c r="H355" s="23"/>
      <c r="I355" s="24"/>
      <c r="J355" s="25">
        <f t="shared" ref="J355:U355" si="68">SUBTOTAL(9,J298:J353)</f>
        <v>32808573124</v>
      </c>
      <c r="K355" s="26">
        <f t="shared" si="68"/>
        <v>32333831624</v>
      </c>
      <c r="L355" s="26">
        <f t="shared" si="68"/>
        <v>32333831624</v>
      </c>
      <c r="M355" s="26">
        <f t="shared" si="68"/>
        <v>0</v>
      </c>
      <c r="N355" s="26">
        <f t="shared" si="68"/>
        <v>400429854.23999989</v>
      </c>
      <c r="O355" s="26">
        <f t="shared" si="68"/>
        <v>0</v>
      </c>
      <c r="P355" s="26">
        <f t="shared" si="68"/>
        <v>29864791791.389999</v>
      </c>
      <c r="Q355" s="26">
        <f t="shared" si="68"/>
        <v>29527337503.739998</v>
      </c>
      <c r="R355" s="26">
        <f t="shared" si="68"/>
        <v>2068609976.7799995</v>
      </c>
      <c r="S355" s="26">
        <f t="shared" si="68"/>
        <v>2068609978.3699994</v>
      </c>
      <c r="T355" s="26">
        <f t="shared" si="68"/>
        <v>23420.25</v>
      </c>
      <c r="U355" s="26">
        <f t="shared" si="68"/>
        <v>2068586558.1199996</v>
      </c>
      <c r="V355" s="27">
        <f t="shared" si="62"/>
        <v>0.92363912012279614</v>
      </c>
      <c r="W355" s="27">
        <f t="shared" si="63"/>
        <v>1.238423762752504E-2</v>
      </c>
      <c r="X355" s="28">
        <f t="shared" si="64"/>
        <v>0.93602335775032119</v>
      </c>
    </row>
    <row r="356" spans="1:24" outlineLevel="4" x14ac:dyDescent="0.25">
      <c r="A356" s="15" t="s">
        <v>329</v>
      </c>
      <c r="B356" s="16" t="s">
        <v>33</v>
      </c>
      <c r="C356" s="16" t="s">
        <v>34</v>
      </c>
      <c r="D356" s="16" t="s">
        <v>35</v>
      </c>
      <c r="E356" s="16"/>
      <c r="F356" s="16" t="s">
        <v>36</v>
      </c>
      <c r="G356" s="16">
        <v>1111</v>
      </c>
      <c r="H356" s="16">
        <v>3480</v>
      </c>
      <c r="I356" s="17" t="s">
        <v>37</v>
      </c>
      <c r="J356" s="18">
        <v>527500906</v>
      </c>
      <c r="K356" s="19">
        <v>512536988</v>
      </c>
      <c r="L356" s="19">
        <v>512536988</v>
      </c>
      <c r="M356" s="19">
        <v>0</v>
      </c>
      <c r="N356" s="19">
        <v>0</v>
      </c>
      <c r="O356" s="19">
        <v>0</v>
      </c>
      <c r="P356" s="19">
        <v>490193051.44</v>
      </c>
      <c r="Q356" s="19">
        <v>490193051.44</v>
      </c>
      <c r="R356" s="19">
        <v>22343936.559999999</v>
      </c>
      <c r="S356" s="19">
        <v>22343936.559999999</v>
      </c>
      <c r="T356" s="19">
        <v>0</v>
      </c>
      <c r="U356" s="19">
        <v>22343936.560000002</v>
      </c>
      <c r="V356" s="20">
        <f t="shared" si="62"/>
        <v>0.95640522131448591</v>
      </c>
      <c r="W356" s="20">
        <f t="shared" si="63"/>
        <v>0</v>
      </c>
      <c r="X356" s="21">
        <f t="shared" si="64"/>
        <v>0.95640522131448591</v>
      </c>
    </row>
    <row r="357" spans="1:24" outlineLevel="4" x14ac:dyDescent="0.25">
      <c r="A357" s="15" t="s">
        <v>329</v>
      </c>
      <c r="B357" s="16" t="s">
        <v>33</v>
      </c>
      <c r="C357" s="16" t="s">
        <v>34</v>
      </c>
      <c r="D357" s="16" t="s">
        <v>38</v>
      </c>
      <c r="E357" s="16"/>
      <c r="F357" s="16" t="s">
        <v>36</v>
      </c>
      <c r="G357" s="16">
        <v>1111</v>
      </c>
      <c r="H357" s="16">
        <v>3480</v>
      </c>
      <c r="I357" s="17" t="s">
        <v>39</v>
      </c>
      <c r="J357" s="18">
        <v>1714933</v>
      </c>
      <c r="K357" s="19">
        <v>1714933</v>
      </c>
      <c r="L357" s="19">
        <v>1714933</v>
      </c>
      <c r="M357" s="19">
        <v>0</v>
      </c>
      <c r="N357" s="19">
        <v>0</v>
      </c>
      <c r="O357" s="19">
        <v>0</v>
      </c>
      <c r="P357" s="19">
        <v>0</v>
      </c>
      <c r="Q357" s="19">
        <v>0</v>
      </c>
      <c r="R357" s="19">
        <v>1714933</v>
      </c>
      <c r="S357" s="19">
        <v>1714933</v>
      </c>
      <c r="T357" s="19">
        <v>0</v>
      </c>
      <c r="U357" s="19">
        <v>1714933</v>
      </c>
      <c r="V357" s="20">
        <f t="shared" si="62"/>
        <v>0</v>
      </c>
      <c r="W357" s="20">
        <f t="shared" si="63"/>
        <v>0</v>
      </c>
      <c r="X357" s="21">
        <f t="shared" si="64"/>
        <v>0</v>
      </c>
    </row>
    <row r="358" spans="1:24" outlineLevel="4" x14ac:dyDescent="0.25">
      <c r="A358" s="15" t="s">
        <v>329</v>
      </c>
      <c r="B358" s="16" t="s">
        <v>33</v>
      </c>
      <c r="C358" s="16" t="s">
        <v>34</v>
      </c>
      <c r="D358" s="16" t="s">
        <v>40</v>
      </c>
      <c r="E358" s="16"/>
      <c r="F358" s="16" t="s">
        <v>36</v>
      </c>
      <c r="G358" s="16">
        <v>1111</v>
      </c>
      <c r="H358" s="16">
        <v>3480</v>
      </c>
      <c r="I358" s="17" t="s">
        <v>41</v>
      </c>
      <c r="J358" s="18">
        <v>1224133</v>
      </c>
      <c r="K358" s="19">
        <v>1155454</v>
      </c>
      <c r="L358" s="19">
        <v>1155454</v>
      </c>
      <c r="M358" s="19">
        <v>0</v>
      </c>
      <c r="N358" s="19">
        <v>0</v>
      </c>
      <c r="O358" s="19">
        <v>0</v>
      </c>
      <c r="P358" s="19">
        <v>0</v>
      </c>
      <c r="Q358" s="19">
        <v>0</v>
      </c>
      <c r="R358" s="19">
        <v>1155454</v>
      </c>
      <c r="S358" s="19">
        <v>1155454</v>
      </c>
      <c r="T358" s="19">
        <v>0</v>
      </c>
      <c r="U358" s="19">
        <v>1155454</v>
      </c>
      <c r="V358" s="20">
        <f t="shared" si="62"/>
        <v>0</v>
      </c>
      <c r="W358" s="20">
        <f t="shared" si="63"/>
        <v>0</v>
      </c>
      <c r="X358" s="21">
        <f t="shared" si="64"/>
        <v>0</v>
      </c>
    </row>
    <row r="359" spans="1:24" outlineLevel="4" x14ac:dyDescent="0.25">
      <c r="A359" s="15" t="s">
        <v>329</v>
      </c>
      <c r="B359" s="16" t="s">
        <v>33</v>
      </c>
      <c r="C359" s="16" t="s">
        <v>34</v>
      </c>
      <c r="D359" s="16" t="s">
        <v>44</v>
      </c>
      <c r="E359" s="16"/>
      <c r="F359" s="16" t="s">
        <v>36</v>
      </c>
      <c r="G359" s="16">
        <v>1111</v>
      </c>
      <c r="H359" s="16">
        <v>3480</v>
      </c>
      <c r="I359" s="17" t="s">
        <v>45</v>
      </c>
      <c r="J359" s="18">
        <v>207551787</v>
      </c>
      <c r="K359" s="19">
        <v>233051787</v>
      </c>
      <c r="L359" s="19">
        <v>233051787</v>
      </c>
      <c r="M359" s="19">
        <v>0</v>
      </c>
      <c r="N359" s="19">
        <v>0</v>
      </c>
      <c r="O359" s="19">
        <v>0</v>
      </c>
      <c r="P359" s="19">
        <v>212007299.06999999</v>
      </c>
      <c r="Q359" s="19">
        <v>212007299.06999999</v>
      </c>
      <c r="R359" s="19">
        <v>21044487.93</v>
      </c>
      <c r="S359" s="19">
        <v>21044487.93</v>
      </c>
      <c r="T359" s="19">
        <v>0</v>
      </c>
      <c r="U359" s="19">
        <v>21044487.930000007</v>
      </c>
      <c r="V359" s="20">
        <f t="shared" si="62"/>
        <v>0.90970037946973559</v>
      </c>
      <c r="W359" s="20">
        <f t="shared" si="63"/>
        <v>0</v>
      </c>
      <c r="X359" s="21">
        <f t="shared" si="64"/>
        <v>0.90970037946973559</v>
      </c>
    </row>
    <row r="360" spans="1:24" ht="30" outlineLevel="4" x14ac:dyDescent="0.25">
      <c r="A360" s="15" t="s">
        <v>329</v>
      </c>
      <c r="B360" s="16" t="s">
        <v>33</v>
      </c>
      <c r="C360" s="16" t="s">
        <v>34</v>
      </c>
      <c r="D360" s="16" t="s">
        <v>46</v>
      </c>
      <c r="E360" s="16"/>
      <c r="F360" s="16" t="s">
        <v>36</v>
      </c>
      <c r="G360" s="16">
        <v>1111</v>
      </c>
      <c r="H360" s="16">
        <v>3480</v>
      </c>
      <c r="I360" s="17" t="s">
        <v>47</v>
      </c>
      <c r="J360" s="18">
        <v>263335211</v>
      </c>
      <c r="K360" s="19">
        <v>274335211</v>
      </c>
      <c r="L360" s="19">
        <v>274335211</v>
      </c>
      <c r="M360" s="19">
        <v>0</v>
      </c>
      <c r="N360" s="19">
        <v>0</v>
      </c>
      <c r="O360" s="19">
        <v>0</v>
      </c>
      <c r="P360" s="19">
        <v>262237466.19</v>
      </c>
      <c r="Q360" s="19">
        <v>262237466.19</v>
      </c>
      <c r="R360" s="19">
        <v>12097744.810000001</v>
      </c>
      <c r="S360" s="19">
        <v>12097744.810000001</v>
      </c>
      <c r="T360" s="19">
        <v>0</v>
      </c>
      <c r="U360" s="19">
        <v>12097744.810000002</v>
      </c>
      <c r="V360" s="20">
        <f t="shared" si="62"/>
        <v>0.95590159656902374</v>
      </c>
      <c r="W360" s="20">
        <f t="shared" si="63"/>
        <v>0</v>
      </c>
      <c r="X360" s="21">
        <f t="shared" si="64"/>
        <v>0.95590159656902374</v>
      </c>
    </row>
    <row r="361" spans="1:24" outlineLevel="4" x14ac:dyDescent="0.25">
      <c r="A361" s="15" t="s">
        <v>329</v>
      </c>
      <c r="B361" s="16" t="s">
        <v>33</v>
      </c>
      <c r="C361" s="16" t="s">
        <v>34</v>
      </c>
      <c r="D361" s="16" t="s">
        <v>48</v>
      </c>
      <c r="E361" s="16"/>
      <c r="F361" s="16">
        <v>280</v>
      </c>
      <c r="G361" s="16">
        <v>1111</v>
      </c>
      <c r="H361" s="16">
        <v>3480</v>
      </c>
      <c r="I361" s="17" t="s">
        <v>49</v>
      </c>
      <c r="J361" s="18">
        <v>105177495</v>
      </c>
      <c r="K361" s="19">
        <v>111212351</v>
      </c>
      <c r="L361" s="19">
        <v>111212351</v>
      </c>
      <c r="M361" s="19">
        <v>0</v>
      </c>
      <c r="N361" s="19">
        <v>0</v>
      </c>
      <c r="O361" s="19">
        <v>0</v>
      </c>
      <c r="P361" s="19">
        <v>97438201.799999997</v>
      </c>
      <c r="Q361" s="19">
        <v>97438201.799999997</v>
      </c>
      <c r="R361" s="19">
        <v>13774149.199999999</v>
      </c>
      <c r="S361" s="19">
        <v>13774149.199999999</v>
      </c>
      <c r="T361" s="19">
        <v>0</v>
      </c>
      <c r="U361" s="19">
        <v>13774149.200000003</v>
      </c>
      <c r="V361" s="20">
        <f t="shared" si="62"/>
        <v>0.87614550833477112</v>
      </c>
      <c r="W361" s="20">
        <f t="shared" si="63"/>
        <v>0</v>
      </c>
      <c r="X361" s="21">
        <f t="shared" si="64"/>
        <v>0.87614550833477112</v>
      </c>
    </row>
    <row r="362" spans="1:24" outlineLevel="4" x14ac:dyDescent="0.25">
      <c r="A362" s="15" t="s">
        <v>329</v>
      </c>
      <c r="B362" s="16" t="s">
        <v>33</v>
      </c>
      <c r="C362" s="16" t="s">
        <v>34</v>
      </c>
      <c r="D362" s="16" t="s">
        <v>50</v>
      </c>
      <c r="E362" s="16"/>
      <c r="F362" s="16" t="s">
        <v>36</v>
      </c>
      <c r="G362" s="16">
        <v>1111</v>
      </c>
      <c r="H362" s="16">
        <v>3480</v>
      </c>
      <c r="I362" s="17" t="s">
        <v>51</v>
      </c>
      <c r="J362" s="18">
        <v>95463068</v>
      </c>
      <c r="K362" s="19">
        <v>95463068</v>
      </c>
      <c r="L362" s="19">
        <v>95463068</v>
      </c>
      <c r="M362" s="19">
        <v>0</v>
      </c>
      <c r="N362" s="19">
        <v>0</v>
      </c>
      <c r="O362" s="19">
        <v>0</v>
      </c>
      <c r="P362" s="19">
        <v>89611016.450000003</v>
      </c>
      <c r="Q362" s="19">
        <v>89611016.450000003</v>
      </c>
      <c r="R362" s="19">
        <v>5852051.5499999998</v>
      </c>
      <c r="S362" s="19">
        <v>5852051.5499999998</v>
      </c>
      <c r="T362" s="19">
        <v>0</v>
      </c>
      <c r="U362" s="19">
        <v>5852051.549999997</v>
      </c>
      <c r="V362" s="20">
        <f t="shared" si="62"/>
        <v>0.93869826653800825</v>
      </c>
      <c r="W362" s="20">
        <f t="shared" si="63"/>
        <v>0</v>
      </c>
      <c r="X362" s="21">
        <f t="shared" si="64"/>
        <v>0.93869826653800825</v>
      </c>
    </row>
    <row r="363" spans="1:24" outlineLevel="4" x14ac:dyDescent="0.25">
      <c r="A363" s="15" t="s">
        <v>329</v>
      </c>
      <c r="B363" s="16" t="s">
        <v>33</v>
      </c>
      <c r="C363" s="16" t="s">
        <v>34</v>
      </c>
      <c r="D363" s="16" t="s">
        <v>52</v>
      </c>
      <c r="E363" s="16"/>
      <c r="F363" s="16" t="s">
        <v>36</v>
      </c>
      <c r="G363" s="16">
        <v>1111</v>
      </c>
      <c r="H363" s="16">
        <v>3480</v>
      </c>
      <c r="I363" s="17" t="s">
        <v>53</v>
      </c>
      <c r="J363" s="18">
        <v>164057400</v>
      </c>
      <c r="K363" s="19">
        <v>164057400</v>
      </c>
      <c r="L363" s="19">
        <v>164057400</v>
      </c>
      <c r="M363" s="19">
        <v>0</v>
      </c>
      <c r="N363" s="19">
        <v>0</v>
      </c>
      <c r="O363" s="19">
        <v>0</v>
      </c>
      <c r="P363" s="19">
        <v>138686354.24000001</v>
      </c>
      <c r="Q363" s="19">
        <v>138686354.24000001</v>
      </c>
      <c r="R363" s="19">
        <v>25371045.760000002</v>
      </c>
      <c r="S363" s="19">
        <v>25371045.760000002</v>
      </c>
      <c r="T363" s="19">
        <v>0</v>
      </c>
      <c r="U363" s="19">
        <v>25371045.75999999</v>
      </c>
      <c r="V363" s="20">
        <f t="shared" si="62"/>
        <v>0.84535262804359945</v>
      </c>
      <c r="W363" s="20">
        <f t="shared" si="63"/>
        <v>0</v>
      </c>
      <c r="X363" s="21">
        <f t="shared" si="64"/>
        <v>0.84535262804359945</v>
      </c>
    </row>
    <row r="364" spans="1:24" ht="120" outlineLevel="4" x14ac:dyDescent="0.25">
      <c r="A364" s="15" t="s">
        <v>329</v>
      </c>
      <c r="B364" s="16" t="s">
        <v>33</v>
      </c>
      <c r="C364" s="16" t="s">
        <v>34</v>
      </c>
      <c r="D364" s="16" t="s">
        <v>54</v>
      </c>
      <c r="E364" s="16" t="s">
        <v>55</v>
      </c>
      <c r="F364" s="16" t="s">
        <v>36</v>
      </c>
      <c r="G364" s="16">
        <v>1112</v>
      </c>
      <c r="H364" s="16">
        <v>3480</v>
      </c>
      <c r="I364" s="17" t="s">
        <v>56</v>
      </c>
      <c r="J364" s="18">
        <v>116747019</v>
      </c>
      <c r="K364" s="19">
        <v>114564836</v>
      </c>
      <c r="L364" s="19">
        <v>114564836</v>
      </c>
      <c r="M364" s="19">
        <v>0</v>
      </c>
      <c r="N364" s="19">
        <v>0</v>
      </c>
      <c r="O364" s="19">
        <v>0</v>
      </c>
      <c r="P364" s="19">
        <v>109521400</v>
      </c>
      <c r="Q364" s="19">
        <v>109521400</v>
      </c>
      <c r="R364" s="19">
        <v>5043436</v>
      </c>
      <c r="S364" s="19">
        <v>5043436</v>
      </c>
      <c r="T364" s="19">
        <v>0</v>
      </c>
      <c r="U364" s="19">
        <v>5043436</v>
      </c>
      <c r="V364" s="20">
        <f t="shared" si="62"/>
        <v>0.9559774519294908</v>
      </c>
      <c r="W364" s="20">
        <f t="shared" si="63"/>
        <v>0</v>
      </c>
      <c r="X364" s="21">
        <f t="shared" si="64"/>
        <v>0.9559774519294908</v>
      </c>
    </row>
    <row r="365" spans="1:24" ht="60" outlineLevel="4" x14ac:dyDescent="0.25">
      <c r="A365" s="15" t="s">
        <v>329</v>
      </c>
      <c r="B365" s="16" t="s">
        <v>33</v>
      </c>
      <c r="C365" s="16" t="s">
        <v>34</v>
      </c>
      <c r="D365" s="16" t="s">
        <v>57</v>
      </c>
      <c r="E365" s="16" t="s">
        <v>55</v>
      </c>
      <c r="F365" s="16" t="s">
        <v>36</v>
      </c>
      <c r="G365" s="16">
        <v>1112</v>
      </c>
      <c r="H365" s="16">
        <v>3480</v>
      </c>
      <c r="I365" s="17" t="s">
        <v>58</v>
      </c>
      <c r="J365" s="18">
        <v>6310650</v>
      </c>
      <c r="K365" s="19">
        <v>6192694</v>
      </c>
      <c r="L365" s="19">
        <v>6192694</v>
      </c>
      <c r="M365" s="19">
        <v>0</v>
      </c>
      <c r="N365" s="19">
        <v>0</v>
      </c>
      <c r="O365" s="19">
        <v>0</v>
      </c>
      <c r="P365" s="19">
        <v>5920100</v>
      </c>
      <c r="Q365" s="19">
        <v>5920100</v>
      </c>
      <c r="R365" s="19">
        <v>272594</v>
      </c>
      <c r="S365" s="19">
        <v>272594</v>
      </c>
      <c r="T365" s="19">
        <v>0</v>
      </c>
      <c r="U365" s="19">
        <v>272594</v>
      </c>
      <c r="V365" s="20">
        <f t="shared" si="62"/>
        <v>0.95598135480293389</v>
      </c>
      <c r="W365" s="20">
        <f t="shared" si="63"/>
        <v>0</v>
      </c>
      <c r="X365" s="21">
        <f t="shared" si="64"/>
        <v>0.95598135480293389</v>
      </c>
    </row>
    <row r="366" spans="1:24" ht="120" outlineLevel="4" x14ac:dyDescent="0.25">
      <c r="A366" s="15" t="s">
        <v>329</v>
      </c>
      <c r="B366" s="16" t="s">
        <v>33</v>
      </c>
      <c r="C366" s="16" t="s">
        <v>34</v>
      </c>
      <c r="D366" s="16" t="s">
        <v>59</v>
      </c>
      <c r="E366" s="16" t="s">
        <v>55</v>
      </c>
      <c r="F366" s="16" t="s">
        <v>36</v>
      </c>
      <c r="G366" s="16">
        <v>1112</v>
      </c>
      <c r="H366" s="16">
        <v>3480</v>
      </c>
      <c r="I366" s="17" t="s">
        <v>60</v>
      </c>
      <c r="J366" s="18">
        <v>23442386</v>
      </c>
      <c r="K366" s="19">
        <v>23003755</v>
      </c>
      <c r="L366" s="19">
        <v>23003755</v>
      </c>
      <c r="M366" s="19">
        <v>0</v>
      </c>
      <c r="N366" s="19">
        <v>0</v>
      </c>
      <c r="O366" s="19">
        <v>0</v>
      </c>
      <c r="P366" s="19">
        <v>20656378</v>
      </c>
      <c r="Q366" s="19">
        <v>20656378</v>
      </c>
      <c r="R366" s="19">
        <v>2347377</v>
      </c>
      <c r="S366" s="19">
        <v>2347377</v>
      </c>
      <c r="T366" s="19">
        <v>0</v>
      </c>
      <c r="U366" s="19">
        <v>2347377</v>
      </c>
      <c r="V366" s="20">
        <f t="shared" si="62"/>
        <v>0.89795679009796447</v>
      </c>
      <c r="W366" s="20">
        <f t="shared" si="63"/>
        <v>0</v>
      </c>
      <c r="X366" s="21">
        <f t="shared" si="64"/>
        <v>0.89795679009796447</v>
      </c>
    </row>
    <row r="367" spans="1:24" ht="90" outlineLevel="4" x14ac:dyDescent="0.25">
      <c r="A367" s="15" t="s">
        <v>329</v>
      </c>
      <c r="B367" s="16" t="s">
        <v>33</v>
      </c>
      <c r="C367" s="16" t="s">
        <v>34</v>
      </c>
      <c r="D367" s="16" t="s">
        <v>61</v>
      </c>
      <c r="E367" s="16" t="s">
        <v>55</v>
      </c>
      <c r="F367" s="16" t="s">
        <v>36</v>
      </c>
      <c r="G367" s="16">
        <v>1112</v>
      </c>
      <c r="H367" s="16">
        <v>3480</v>
      </c>
      <c r="I367" s="17" t="s">
        <v>62</v>
      </c>
      <c r="J367" s="18">
        <v>18931949</v>
      </c>
      <c r="K367" s="19">
        <v>22158979</v>
      </c>
      <c r="L367" s="19">
        <v>22158979</v>
      </c>
      <c r="M367" s="19">
        <v>0</v>
      </c>
      <c r="N367" s="19">
        <v>0</v>
      </c>
      <c r="O367" s="19">
        <v>0</v>
      </c>
      <c r="P367" s="19">
        <v>20618156</v>
      </c>
      <c r="Q367" s="19">
        <v>20618156</v>
      </c>
      <c r="R367" s="19">
        <v>1540823</v>
      </c>
      <c r="S367" s="19">
        <v>1540823</v>
      </c>
      <c r="T367" s="19">
        <v>0</v>
      </c>
      <c r="U367" s="19">
        <v>1540823</v>
      </c>
      <c r="V367" s="20">
        <f t="shared" si="62"/>
        <v>0.93046507242052989</v>
      </c>
      <c r="W367" s="20">
        <f t="shared" si="63"/>
        <v>0</v>
      </c>
      <c r="X367" s="21">
        <f t="shared" si="64"/>
        <v>0.93046507242052989</v>
      </c>
    </row>
    <row r="368" spans="1:24" ht="105" outlineLevel="4" x14ac:dyDescent="0.25">
      <c r="A368" s="15" t="s">
        <v>329</v>
      </c>
      <c r="B368" s="16" t="s">
        <v>33</v>
      </c>
      <c r="C368" s="16" t="s">
        <v>34</v>
      </c>
      <c r="D368" s="16" t="s">
        <v>63</v>
      </c>
      <c r="E368" s="16" t="s">
        <v>55</v>
      </c>
      <c r="F368" s="16" t="s">
        <v>36</v>
      </c>
      <c r="G368" s="16">
        <v>1112</v>
      </c>
      <c r="H368" s="16">
        <v>3480</v>
      </c>
      <c r="I368" s="17" t="s">
        <v>64</v>
      </c>
      <c r="J368" s="18">
        <v>37863898</v>
      </c>
      <c r="K368" s="19">
        <v>33575266</v>
      </c>
      <c r="L368" s="19">
        <v>33575266</v>
      </c>
      <c r="M368" s="19">
        <v>0</v>
      </c>
      <c r="N368" s="19">
        <v>0</v>
      </c>
      <c r="O368" s="19">
        <v>0</v>
      </c>
      <c r="P368" s="19">
        <v>32662543</v>
      </c>
      <c r="Q368" s="19">
        <v>32662543</v>
      </c>
      <c r="R368" s="19">
        <v>912723</v>
      </c>
      <c r="S368" s="19">
        <v>912723</v>
      </c>
      <c r="T368" s="19">
        <v>0</v>
      </c>
      <c r="U368" s="19">
        <v>912723</v>
      </c>
      <c r="V368" s="20">
        <f t="shared" si="62"/>
        <v>0.97281561373184655</v>
      </c>
      <c r="W368" s="20">
        <f t="shared" si="63"/>
        <v>0</v>
      </c>
      <c r="X368" s="21">
        <f t="shared" si="64"/>
        <v>0.97281561373184655</v>
      </c>
    </row>
    <row r="369" spans="1:24" ht="75" outlineLevel="4" x14ac:dyDescent="0.25">
      <c r="A369" s="15" t="s">
        <v>329</v>
      </c>
      <c r="B369" s="16" t="s">
        <v>33</v>
      </c>
      <c r="C369" s="16" t="s">
        <v>34</v>
      </c>
      <c r="D369" s="16" t="s">
        <v>65</v>
      </c>
      <c r="E369" s="16" t="s">
        <v>55</v>
      </c>
      <c r="F369" s="16" t="s">
        <v>36</v>
      </c>
      <c r="G369" s="16">
        <v>1112</v>
      </c>
      <c r="H369" s="16">
        <v>3480</v>
      </c>
      <c r="I369" s="17" t="s">
        <v>222</v>
      </c>
      <c r="J369" s="18">
        <v>55022902</v>
      </c>
      <c r="K369" s="19">
        <v>54043869</v>
      </c>
      <c r="L369" s="19">
        <v>54043869</v>
      </c>
      <c r="M369" s="19">
        <v>0</v>
      </c>
      <c r="N369" s="19">
        <v>0</v>
      </c>
      <c r="O369" s="19">
        <v>0</v>
      </c>
      <c r="P369" s="19">
        <v>41051312.409999996</v>
      </c>
      <c r="Q369" s="19">
        <v>41051312.409999996</v>
      </c>
      <c r="R369" s="19">
        <v>12992556.59</v>
      </c>
      <c r="S369" s="19">
        <v>12992556.59</v>
      </c>
      <c r="T369" s="19">
        <v>0</v>
      </c>
      <c r="U369" s="19">
        <v>12992556.590000004</v>
      </c>
      <c r="V369" s="20">
        <f t="shared" si="62"/>
        <v>0.75959240464445643</v>
      </c>
      <c r="W369" s="20">
        <f t="shared" si="63"/>
        <v>0</v>
      </c>
      <c r="X369" s="21">
        <f t="shared" si="64"/>
        <v>0.75959240464445643</v>
      </c>
    </row>
    <row r="370" spans="1:24" outlineLevel="3" x14ac:dyDescent="0.25">
      <c r="A370" s="22"/>
      <c r="B370" s="23"/>
      <c r="C370" s="23" t="s">
        <v>67</v>
      </c>
      <c r="D370" s="23"/>
      <c r="E370" s="23"/>
      <c r="F370" s="23"/>
      <c r="G370" s="23"/>
      <c r="H370" s="23"/>
      <c r="I370" s="24"/>
      <c r="J370" s="25">
        <f t="shared" ref="J370:U370" si="69">SUBTOTAL(9,J356:J369)</f>
        <v>1624343737</v>
      </c>
      <c r="K370" s="26">
        <f t="shared" si="69"/>
        <v>1647066591</v>
      </c>
      <c r="L370" s="26">
        <f t="shared" si="69"/>
        <v>1647066591</v>
      </c>
      <c r="M370" s="26">
        <f t="shared" si="69"/>
        <v>0</v>
      </c>
      <c r="N370" s="26">
        <f t="shared" si="69"/>
        <v>0</v>
      </c>
      <c r="O370" s="26">
        <f t="shared" si="69"/>
        <v>0</v>
      </c>
      <c r="P370" s="26">
        <f t="shared" si="69"/>
        <v>1520603278.6000001</v>
      </c>
      <c r="Q370" s="26">
        <f t="shared" si="69"/>
        <v>1520603278.6000001</v>
      </c>
      <c r="R370" s="26">
        <f t="shared" si="69"/>
        <v>126463312.40000001</v>
      </c>
      <c r="S370" s="26">
        <f t="shared" si="69"/>
        <v>126463312.40000001</v>
      </c>
      <c r="T370" s="26">
        <f t="shared" si="69"/>
        <v>0</v>
      </c>
      <c r="U370" s="26">
        <f t="shared" si="69"/>
        <v>126463312.40000001</v>
      </c>
      <c r="V370" s="27">
        <f t="shared" si="62"/>
        <v>0.92321906528186037</v>
      </c>
      <c r="W370" s="27">
        <f t="shared" si="63"/>
        <v>0</v>
      </c>
      <c r="X370" s="28">
        <f t="shared" si="64"/>
        <v>0.92321906528186037</v>
      </c>
    </row>
    <row r="371" spans="1:24" outlineLevel="4" x14ac:dyDescent="0.25">
      <c r="A371" s="15" t="s">
        <v>329</v>
      </c>
      <c r="B371" s="16" t="s">
        <v>33</v>
      </c>
      <c r="C371" s="16" t="s">
        <v>68</v>
      </c>
      <c r="D371" s="16" t="s">
        <v>73</v>
      </c>
      <c r="E371" s="16"/>
      <c r="F371" s="16" t="s">
        <v>36</v>
      </c>
      <c r="G371" s="16">
        <v>1120</v>
      </c>
      <c r="H371" s="16">
        <v>3480</v>
      </c>
      <c r="I371" s="17" t="s">
        <v>74</v>
      </c>
      <c r="J371" s="18">
        <v>7620445</v>
      </c>
      <c r="K371" s="19">
        <v>3979005</v>
      </c>
      <c r="L371" s="19">
        <v>3979005</v>
      </c>
      <c r="M371" s="19">
        <v>0</v>
      </c>
      <c r="N371" s="19">
        <v>136917</v>
      </c>
      <c r="O371" s="19">
        <v>0</v>
      </c>
      <c r="P371" s="19">
        <v>0</v>
      </c>
      <c r="Q371" s="19">
        <v>0</v>
      </c>
      <c r="R371" s="19">
        <v>3842088</v>
      </c>
      <c r="S371" s="19">
        <v>3842088</v>
      </c>
      <c r="T371" s="19">
        <v>0</v>
      </c>
      <c r="U371" s="19">
        <v>3842088</v>
      </c>
      <c r="V371" s="20">
        <f t="shared" si="62"/>
        <v>0</v>
      </c>
      <c r="W371" s="20">
        <f t="shared" si="63"/>
        <v>3.4409858746093556E-2</v>
      </c>
      <c r="X371" s="21">
        <f t="shared" si="64"/>
        <v>3.4409858746093556E-2</v>
      </c>
    </row>
    <row r="372" spans="1:24" outlineLevel="4" x14ac:dyDescent="0.25">
      <c r="A372" s="15" t="s">
        <v>329</v>
      </c>
      <c r="B372" s="16" t="s">
        <v>33</v>
      </c>
      <c r="C372" s="16" t="s">
        <v>68</v>
      </c>
      <c r="D372" s="16" t="s">
        <v>77</v>
      </c>
      <c r="E372" s="16"/>
      <c r="F372" s="16" t="s">
        <v>36</v>
      </c>
      <c r="G372" s="16">
        <v>1120</v>
      </c>
      <c r="H372" s="16">
        <v>3480</v>
      </c>
      <c r="I372" s="17" t="s">
        <v>78</v>
      </c>
      <c r="J372" s="18">
        <v>1589150500</v>
      </c>
      <c r="K372" s="19">
        <v>244864920</v>
      </c>
      <c r="L372" s="19">
        <v>244864920</v>
      </c>
      <c r="M372" s="19">
        <v>0</v>
      </c>
      <c r="N372" s="19">
        <v>6136541.0700000003</v>
      </c>
      <c r="O372" s="19">
        <v>0</v>
      </c>
      <c r="P372" s="19">
        <v>142021803.56999999</v>
      </c>
      <c r="Q372" s="19">
        <v>81836224.349999994</v>
      </c>
      <c r="R372" s="19">
        <v>96706575.359999999</v>
      </c>
      <c r="S372" s="19">
        <v>96706575.359999999</v>
      </c>
      <c r="T372" s="19">
        <v>0</v>
      </c>
      <c r="U372" s="19">
        <v>96706575.360000014</v>
      </c>
      <c r="V372" s="20">
        <f t="shared" si="62"/>
        <v>0.58000061246012702</v>
      </c>
      <c r="W372" s="20">
        <f t="shared" si="63"/>
        <v>2.5060923671712552E-2</v>
      </c>
      <c r="X372" s="21">
        <f t="shared" si="64"/>
        <v>0.60506153613183955</v>
      </c>
    </row>
    <row r="373" spans="1:24" ht="30" outlineLevel="4" x14ac:dyDescent="0.25">
      <c r="A373" s="15" t="s">
        <v>329</v>
      </c>
      <c r="B373" s="16" t="s">
        <v>33</v>
      </c>
      <c r="C373" s="16" t="s">
        <v>68</v>
      </c>
      <c r="D373" s="16" t="s">
        <v>79</v>
      </c>
      <c r="E373" s="16"/>
      <c r="F373" s="16" t="s">
        <v>36</v>
      </c>
      <c r="G373" s="16">
        <v>1120</v>
      </c>
      <c r="H373" s="16">
        <v>3480</v>
      </c>
      <c r="I373" s="17" t="s">
        <v>80</v>
      </c>
      <c r="J373" s="18">
        <v>457500000</v>
      </c>
      <c r="K373" s="19">
        <v>0</v>
      </c>
      <c r="L373" s="19">
        <v>0</v>
      </c>
      <c r="M373" s="19">
        <v>0</v>
      </c>
      <c r="N373" s="19">
        <v>0</v>
      </c>
      <c r="O373" s="19">
        <v>0</v>
      </c>
      <c r="P373" s="19">
        <v>0</v>
      </c>
      <c r="Q373" s="19">
        <v>0</v>
      </c>
      <c r="R373" s="19">
        <v>0</v>
      </c>
      <c r="S373" s="19">
        <v>0</v>
      </c>
      <c r="T373" s="19">
        <v>0</v>
      </c>
      <c r="U373" s="19">
        <v>0</v>
      </c>
      <c r="V373" s="20">
        <v>0</v>
      </c>
      <c r="W373" s="20">
        <v>0</v>
      </c>
      <c r="X373" s="21">
        <v>0</v>
      </c>
    </row>
    <row r="374" spans="1:24" ht="345" outlineLevel="4" x14ac:dyDescent="0.25">
      <c r="A374" s="15" t="s">
        <v>329</v>
      </c>
      <c r="B374" s="16" t="s">
        <v>33</v>
      </c>
      <c r="C374" s="16" t="s">
        <v>68</v>
      </c>
      <c r="D374" s="16" t="s">
        <v>83</v>
      </c>
      <c r="E374" s="16"/>
      <c r="F374" s="16" t="s">
        <v>36</v>
      </c>
      <c r="G374" s="16">
        <v>1120</v>
      </c>
      <c r="H374" s="16">
        <v>3480</v>
      </c>
      <c r="I374" s="17" t="s">
        <v>330</v>
      </c>
      <c r="J374" s="18">
        <v>741165500</v>
      </c>
      <c r="K374" s="19">
        <v>199342853</v>
      </c>
      <c r="L374" s="19">
        <v>199342853</v>
      </c>
      <c r="M374" s="19">
        <v>0</v>
      </c>
      <c r="N374" s="19">
        <v>16966770</v>
      </c>
      <c r="O374" s="19">
        <v>0</v>
      </c>
      <c r="P374" s="19">
        <v>80517737</v>
      </c>
      <c r="Q374" s="19">
        <v>51088017</v>
      </c>
      <c r="R374" s="19">
        <v>101858346</v>
      </c>
      <c r="S374" s="19">
        <v>101858346</v>
      </c>
      <c r="T374" s="19">
        <v>0</v>
      </c>
      <c r="U374" s="19">
        <v>101858346</v>
      </c>
      <c r="V374" s="20">
        <f>P374/L374</f>
        <v>0.40391584543038522</v>
      </c>
      <c r="W374" s="20">
        <f>(M374+N374+O374)/L374</f>
        <v>8.5113510440226317E-2</v>
      </c>
      <c r="X374" s="21">
        <f>V374+W374</f>
        <v>0.48902935587061153</v>
      </c>
    </row>
    <row r="375" spans="1:24" outlineLevel="4" x14ac:dyDescent="0.25">
      <c r="A375" s="15" t="s">
        <v>329</v>
      </c>
      <c r="B375" s="16" t="s">
        <v>33</v>
      </c>
      <c r="C375" s="16" t="s">
        <v>68</v>
      </c>
      <c r="D375" s="16" t="s">
        <v>85</v>
      </c>
      <c r="E375" s="16"/>
      <c r="F375" s="16" t="s">
        <v>36</v>
      </c>
      <c r="G375" s="16">
        <v>1120</v>
      </c>
      <c r="H375" s="16">
        <v>3480</v>
      </c>
      <c r="I375" s="17" t="s">
        <v>86</v>
      </c>
      <c r="J375" s="18">
        <v>4517160</v>
      </c>
      <c r="K375" s="19">
        <v>1877145</v>
      </c>
      <c r="L375" s="19">
        <v>1877145</v>
      </c>
      <c r="M375" s="19">
        <v>0</v>
      </c>
      <c r="N375" s="19">
        <v>0</v>
      </c>
      <c r="O375" s="19">
        <v>0</v>
      </c>
      <c r="P375" s="19">
        <v>274340</v>
      </c>
      <c r="Q375" s="19">
        <v>274340</v>
      </c>
      <c r="R375" s="19">
        <v>1602805</v>
      </c>
      <c r="S375" s="19">
        <v>1602805</v>
      </c>
      <c r="T375" s="19">
        <v>0</v>
      </c>
      <c r="U375" s="19">
        <v>1602805</v>
      </c>
      <c r="V375" s="20">
        <f>P375/L375</f>
        <v>0.14614747395646047</v>
      </c>
      <c r="W375" s="20">
        <f>(M375+N375+O375)/L375</f>
        <v>0</v>
      </c>
      <c r="X375" s="21">
        <f>V375+W375</f>
        <v>0.14614747395646047</v>
      </c>
    </row>
    <row r="376" spans="1:24" outlineLevel="4" x14ac:dyDescent="0.25">
      <c r="A376" s="15" t="s">
        <v>329</v>
      </c>
      <c r="B376" s="16" t="s">
        <v>33</v>
      </c>
      <c r="C376" s="16" t="s">
        <v>68</v>
      </c>
      <c r="D376" s="16" t="s">
        <v>87</v>
      </c>
      <c r="E376" s="16"/>
      <c r="F376" s="16" t="s">
        <v>36</v>
      </c>
      <c r="G376" s="16">
        <v>1120</v>
      </c>
      <c r="H376" s="16">
        <v>3480</v>
      </c>
      <c r="I376" s="17" t="s">
        <v>88</v>
      </c>
      <c r="J376" s="18">
        <v>47765600</v>
      </c>
      <c r="K376" s="19">
        <v>16084763</v>
      </c>
      <c r="L376" s="19">
        <v>16084763</v>
      </c>
      <c r="M376" s="19">
        <v>0</v>
      </c>
      <c r="N376" s="19">
        <v>0</v>
      </c>
      <c r="O376" s="19">
        <v>0</v>
      </c>
      <c r="P376" s="19">
        <v>2351172.2200000002</v>
      </c>
      <c r="Q376" s="19">
        <v>2351172.2200000002</v>
      </c>
      <c r="R376" s="19">
        <v>13733590.779999999</v>
      </c>
      <c r="S376" s="19">
        <v>13733590.779999999</v>
      </c>
      <c r="T376" s="19">
        <v>0</v>
      </c>
      <c r="U376" s="19">
        <v>13733590.779999999</v>
      </c>
      <c r="V376" s="20">
        <f>P376/L376</f>
        <v>0.14617388021197453</v>
      </c>
      <c r="W376" s="20">
        <f>(M376+N376+O376)/L376</f>
        <v>0</v>
      </c>
      <c r="X376" s="21">
        <f>V376+W376</f>
        <v>0.14617388021197453</v>
      </c>
    </row>
    <row r="377" spans="1:24" ht="135" outlineLevel="4" x14ac:dyDescent="0.25">
      <c r="A377" s="15" t="s">
        <v>329</v>
      </c>
      <c r="B377" s="16" t="s">
        <v>33</v>
      </c>
      <c r="C377" s="16" t="s">
        <v>68</v>
      </c>
      <c r="D377" s="16" t="s">
        <v>93</v>
      </c>
      <c r="E377" s="16"/>
      <c r="F377" s="16" t="s">
        <v>36</v>
      </c>
      <c r="G377" s="16">
        <v>1120</v>
      </c>
      <c r="H377" s="16">
        <v>3480</v>
      </c>
      <c r="I377" s="17" t="s">
        <v>331</v>
      </c>
      <c r="J377" s="18">
        <v>20000000</v>
      </c>
      <c r="K377" s="19">
        <v>0</v>
      </c>
      <c r="L377" s="19">
        <v>0</v>
      </c>
      <c r="M377" s="19">
        <v>0</v>
      </c>
      <c r="N377" s="19">
        <v>0</v>
      </c>
      <c r="O377" s="19">
        <v>0</v>
      </c>
      <c r="P377" s="19">
        <v>0</v>
      </c>
      <c r="Q377" s="19">
        <v>0</v>
      </c>
      <c r="R377" s="19">
        <v>0</v>
      </c>
      <c r="S377" s="19">
        <v>0</v>
      </c>
      <c r="T377" s="19">
        <v>0</v>
      </c>
      <c r="U377" s="19">
        <v>0</v>
      </c>
      <c r="V377" s="20">
        <v>0</v>
      </c>
      <c r="W377" s="20">
        <v>0</v>
      </c>
      <c r="X377" s="21">
        <v>0</v>
      </c>
    </row>
    <row r="378" spans="1:24" outlineLevel="3" x14ac:dyDescent="0.25">
      <c r="A378" s="22"/>
      <c r="B378" s="23"/>
      <c r="C378" s="23" t="s">
        <v>105</v>
      </c>
      <c r="D378" s="23"/>
      <c r="E378" s="23"/>
      <c r="F378" s="23"/>
      <c r="G378" s="23"/>
      <c r="H378" s="23"/>
      <c r="I378" s="24"/>
      <c r="J378" s="25">
        <f t="shared" ref="J378:U378" si="70">SUBTOTAL(9,J371:J377)</f>
        <v>2867719205</v>
      </c>
      <c r="K378" s="26">
        <f t="shared" si="70"/>
        <v>466148686</v>
      </c>
      <c r="L378" s="26">
        <f t="shared" si="70"/>
        <v>466148686</v>
      </c>
      <c r="M378" s="26">
        <f t="shared" si="70"/>
        <v>0</v>
      </c>
      <c r="N378" s="26">
        <f t="shared" si="70"/>
        <v>23240228.07</v>
      </c>
      <c r="O378" s="26">
        <f t="shared" si="70"/>
        <v>0</v>
      </c>
      <c r="P378" s="26">
        <f t="shared" si="70"/>
        <v>225165052.78999999</v>
      </c>
      <c r="Q378" s="26">
        <f t="shared" si="70"/>
        <v>135549753.56999999</v>
      </c>
      <c r="R378" s="26">
        <f t="shared" si="70"/>
        <v>217743405.14000002</v>
      </c>
      <c r="S378" s="26">
        <f t="shared" si="70"/>
        <v>217743405.14000002</v>
      </c>
      <c r="T378" s="26">
        <f t="shared" si="70"/>
        <v>0</v>
      </c>
      <c r="U378" s="26">
        <f t="shared" si="70"/>
        <v>217743405.14000002</v>
      </c>
      <c r="V378" s="27">
        <f t="shared" ref="V378:V384" si="71">P378/L378</f>
        <v>0.4830326879651442</v>
      </c>
      <c r="W378" s="27">
        <f t="shared" ref="W378:W384" si="72">(M378+N378+O378)/L378</f>
        <v>4.9855826623525008E-2</v>
      </c>
      <c r="X378" s="28">
        <f t="shared" ref="X378:X384" si="73">V378+W378</f>
        <v>0.53288851458866926</v>
      </c>
    </row>
    <row r="379" spans="1:24" ht="30" outlineLevel="4" x14ac:dyDescent="0.25">
      <c r="A379" s="15" t="s">
        <v>329</v>
      </c>
      <c r="B379" s="16" t="s">
        <v>33</v>
      </c>
      <c r="C379" s="16" t="s">
        <v>106</v>
      </c>
      <c r="D379" s="16" t="s">
        <v>117</v>
      </c>
      <c r="E379" s="16"/>
      <c r="F379" s="16" t="s">
        <v>36</v>
      </c>
      <c r="G379" s="16">
        <v>1120</v>
      </c>
      <c r="H379" s="16">
        <v>3480</v>
      </c>
      <c r="I379" s="17" t="s">
        <v>118</v>
      </c>
      <c r="J379" s="19">
        <v>0</v>
      </c>
      <c r="K379" s="19">
        <v>25000</v>
      </c>
      <c r="L379" s="19">
        <v>25000</v>
      </c>
      <c r="M379" s="19">
        <v>0</v>
      </c>
      <c r="N379" s="19">
        <v>0</v>
      </c>
      <c r="O379" s="19">
        <v>0</v>
      </c>
      <c r="P379" s="19">
        <v>0</v>
      </c>
      <c r="Q379" s="19">
        <v>0</v>
      </c>
      <c r="R379" s="19">
        <v>25000</v>
      </c>
      <c r="S379" s="19">
        <v>25000</v>
      </c>
      <c r="T379" s="19">
        <v>0</v>
      </c>
      <c r="U379" s="19">
        <v>25000</v>
      </c>
      <c r="V379" s="20">
        <f t="shared" si="71"/>
        <v>0</v>
      </c>
      <c r="W379" s="20">
        <f t="shared" si="72"/>
        <v>0</v>
      </c>
      <c r="X379" s="21">
        <f t="shared" si="73"/>
        <v>0</v>
      </c>
    </row>
    <row r="380" spans="1:24" ht="30" outlineLevel="4" x14ac:dyDescent="0.25">
      <c r="A380" s="15" t="s">
        <v>329</v>
      </c>
      <c r="B380" s="16" t="s">
        <v>33</v>
      </c>
      <c r="C380" s="16" t="s">
        <v>106</v>
      </c>
      <c r="D380" s="16" t="s">
        <v>125</v>
      </c>
      <c r="E380" s="16"/>
      <c r="F380" s="16" t="s">
        <v>36</v>
      </c>
      <c r="G380" s="16">
        <v>1120</v>
      </c>
      <c r="H380" s="16">
        <v>3480</v>
      </c>
      <c r="I380" s="17" t="s">
        <v>126</v>
      </c>
      <c r="J380" s="19">
        <v>0</v>
      </c>
      <c r="K380" s="19">
        <v>4337500</v>
      </c>
      <c r="L380" s="19">
        <v>4337500</v>
      </c>
      <c r="M380" s="19">
        <v>0</v>
      </c>
      <c r="N380" s="19">
        <v>0</v>
      </c>
      <c r="O380" s="19">
        <v>0</v>
      </c>
      <c r="P380" s="19">
        <v>0</v>
      </c>
      <c r="Q380" s="19">
        <v>0</v>
      </c>
      <c r="R380" s="19">
        <v>4337500</v>
      </c>
      <c r="S380" s="19">
        <v>4337500</v>
      </c>
      <c r="T380" s="19">
        <v>0</v>
      </c>
      <c r="U380" s="19">
        <v>4337500</v>
      </c>
      <c r="V380" s="20">
        <f t="shared" si="71"/>
        <v>0</v>
      </c>
      <c r="W380" s="20">
        <f t="shared" si="72"/>
        <v>0</v>
      </c>
      <c r="X380" s="21">
        <f t="shared" si="73"/>
        <v>0</v>
      </c>
    </row>
    <row r="381" spans="1:24" ht="30" outlineLevel="4" x14ac:dyDescent="0.25">
      <c r="A381" s="15" t="s">
        <v>329</v>
      </c>
      <c r="B381" s="16" t="s">
        <v>33</v>
      </c>
      <c r="C381" s="16" t="s">
        <v>106</v>
      </c>
      <c r="D381" s="16" t="s">
        <v>129</v>
      </c>
      <c r="E381" s="16"/>
      <c r="F381" s="16" t="s">
        <v>36</v>
      </c>
      <c r="G381" s="16">
        <v>1120</v>
      </c>
      <c r="H381" s="16">
        <v>3480</v>
      </c>
      <c r="I381" s="17" t="s">
        <v>130</v>
      </c>
      <c r="J381" s="18">
        <v>22148290</v>
      </c>
      <c r="K381" s="19">
        <v>11074145</v>
      </c>
      <c r="L381" s="19">
        <v>11074145</v>
      </c>
      <c r="M381" s="19">
        <v>0</v>
      </c>
      <c r="N381" s="19">
        <v>765008.21</v>
      </c>
      <c r="O381" s="19">
        <v>0</v>
      </c>
      <c r="P381" s="19">
        <v>9829972.4600000009</v>
      </c>
      <c r="Q381" s="19">
        <v>9829972.4600000009</v>
      </c>
      <c r="R381" s="19">
        <v>479164.33</v>
      </c>
      <c r="S381" s="19">
        <v>479164.33</v>
      </c>
      <c r="T381" s="19">
        <v>0</v>
      </c>
      <c r="U381" s="19">
        <v>479164.32999999821</v>
      </c>
      <c r="V381" s="20">
        <f t="shared" si="71"/>
        <v>0.88765069086597659</v>
      </c>
      <c r="W381" s="20">
        <f t="shared" si="72"/>
        <v>6.9080566490686182E-2</v>
      </c>
      <c r="X381" s="21">
        <f t="shared" si="73"/>
        <v>0.95673125735666276</v>
      </c>
    </row>
    <row r="382" spans="1:24" outlineLevel="4" x14ac:dyDescent="0.25">
      <c r="A382" s="15" t="s">
        <v>329</v>
      </c>
      <c r="B382" s="16" t="s">
        <v>33</v>
      </c>
      <c r="C382" s="16" t="s">
        <v>106</v>
      </c>
      <c r="D382" s="16" t="s">
        <v>133</v>
      </c>
      <c r="E382" s="16"/>
      <c r="F382" s="16" t="s">
        <v>36</v>
      </c>
      <c r="G382" s="16">
        <v>1120</v>
      </c>
      <c r="H382" s="16">
        <v>3480</v>
      </c>
      <c r="I382" s="17" t="s">
        <v>134</v>
      </c>
      <c r="J382" s="18">
        <v>11925000</v>
      </c>
      <c r="K382" s="19">
        <v>2155709</v>
      </c>
      <c r="L382" s="19">
        <v>2155709</v>
      </c>
      <c r="M382" s="19">
        <v>0</v>
      </c>
      <c r="N382" s="19">
        <v>24277.77</v>
      </c>
      <c r="O382" s="19">
        <v>0</v>
      </c>
      <c r="P382" s="19">
        <v>1742890.87</v>
      </c>
      <c r="Q382" s="19">
        <v>1742890.87</v>
      </c>
      <c r="R382" s="19">
        <v>388540.36</v>
      </c>
      <c r="S382" s="19">
        <v>388540.36</v>
      </c>
      <c r="T382" s="19">
        <v>0</v>
      </c>
      <c r="U382" s="19">
        <v>388540.35999999987</v>
      </c>
      <c r="V382" s="20">
        <f t="shared" si="71"/>
        <v>0.80850006656742635</v>
      </c>
      <c r="W382" s="20">
        <f t="shared" si="72"/>
        <v>1.1262081292048231E-2</v>
      </c>
      <c r="X382" s="21">
        <f t="shared" si="73"/>
        <v>0.81976214785947454</v>
      </c>
    </row>
    <row r="383" spans="1:24" ht="30" outlineLevel="4" x14ac:dyDescent="0.25">
      <c r="A383" s="15" t="s">
        <v>329</v>
      </c>
      <c r="B383" s="16" t="s">
        <v>33</v>
      </c>
      <c r="C383" s="16" t="s">
        <v>106</v>
      </c>
      <c r="D383" s="16" t="s">
        <v>139</v>
      </c>
      <c r="E383" s="16"/>
      <c r="F383" s="16" t="s">
        <v>36</v>
      </c>
      <c r="G383" s="16">
        <v>1120</v>
      </c>
      <c r="H383" s="16">
        <v>3480</v>
      </c>
      <c r="I383" s="17" t="s">
        <v>140</v>
      </c>
      <c r="J383" s="19">
        <v>0</v>
      </c>
      <c r="K383" s="19">
        <v>656625</v>
      </c>
      <c r="L383" s="19">
        <v>656625</v>
      </c>
      <c r="M383" s="19">
        <v>0</v>
      </c>
      <c r="N383" s="19">
        <v>0</v>
      </c>
      <c r="O383" s="19">
        <v>0</v>
      </c>
      <c r="P383" s="19">
        <v>656625</v>
      </c>
      <c r="Q383" s="19">
        <v>656625</v>
      </c>
      <c r="R383" s="19">
        <v>0</v>
      </c>
      <c r="S383" s="19">
        <v>0</v>
      </c>
      <c r="T383" s="19">
        <v>0</v>
      </c>
      <c r="U383" s="19">
        <v>0</v>
      </c>
      <c r="V383" s="20">
        <f t="shared" si="71"/>
        <v>1</v>
      </c>
      <c r="W383" s="20">
        <f t="shared" si="72"/>
        <v>0</v>
      </c>
      <c r="X383" s="21">
        <f t="shared" si="73"/>
        <v>1</v>
      </c>
    </row>
    <row r="384" spans="1:24" outlineLevel="3" x14ac:dyDescent="0.25">
      <c r="A384" s="22"/>
      <c r="B384" s="23"/>
      <c r="C384" s="23" t="s">
        <v>141</v>
      </c>
      <c r="D384" s="23"/>
      <c r="E384" s="23"/>
      <c r="F384" s="23"/>
      <c r="G384" s="23"/>
      <c r="H384" s="23"/>
      <c r="I384" s="24"/>
      <c r="J384" s="25">
        <f t="shared" ref="J384:U384" si="74">SUBTOTAL(9,J379:J383)</f>
        <v>34073290</v>
      </c>
      <c r="K384" s="26">
        <f t="shared" si="74"/>
        <v>18248979</v>
      </c>
      <c r="L384" s="26">
        <f t="shared" si="74"/>
        <v>18248979</v>
      </c>
      <c r="M384" s="26">
        <f t="shared" si="74"/>
        <v>0</v>
      </c>
      <c r="N384" s="26">
        <f t="shared" si="74"/>
        <v>789285.98</v>
      </c>
      <c r="O384" s="26">
        <f t="shared" si="74"/>
        <v>0</v>
      </c>
      <c r="P384" s="26">
        <f t="shared" si="74"/>
        <v>12229488.330000002</v>
      </c>
      <c r="Q384" s="26">
        <f t="shared" si="74"/>
        <v>12229488.330000002</v>
      </c>
      <c r="R384" s="26">
        <f t="shared" si="74"/>
        <v>5230204.6900000004</v>
      </c>
      <c r="S384" s="26">
        <f t="shared" si="74"/>
        <v>5230204.6900000004</v>
      </c>
      <c r="T384" s="26">
        <f t="shared" si="74"/>
        <v>0</v>
      </c>
      <c r="U384" s="26">
        <f t="shared" si="74"/>
        <v>5230204.6899999976</v>
      </c>
      <c r="V384" s="27">
        <f t="shared" si="71"/>
        <v>0.67014644106938814</v>
      </c>
      <c r="W384" s="27">
        <f t="shared" si="72"/>
        <v>4.3250966533524969E-2</v>
      </c>
      <c r="X384" s="28">
        <f t="shared" si="73"/>
        <v>0.71339740760291315</v>
      </c>
    </row>
    <row r="385" spans="1:24" outlineLevel="4" x14ac:dyDescent="0.25">
      <c r="A385" s="15" t="s">
        <v>329</v>
      </c>
      <c r="B385" s="16" t="s">
        <v>33</v>
      </c>
      <c r="C385" s="16" t="s">
        <v>142</v>
      </c>
      <c r="D385" s="16" t="s">
        <v>145</v>
      </c>
      <c r="E385" s="16"/>
      <c r="F385" s="16">
        <v>280</v>
      </c>
      <c r="G385" s="16">
        <v>2210</v>
      </c>
      <c r="H385" s="16">
        <v>3480</v>
      </c>
      <c r="I385" s="17" t="s">
        <v>146</v>
      </c>
      <c r="J385" s="18">
        <v>12762320</v>
      </c>
      <c r="K385" s="19">
        <v>0</v>
      </c>
      <c r="L385" s="19">
        <v>0</v>
      </c>
      <c r="M385" s="19">
        <v>0</v>
      </c>
      <c r="N385" s="19">
        <v>0</v>
      </c>
      <c r="O385" s="19">
        <v>0</v>
      </c>
      <c r="P385" s="19">
        <v>0</v>
      </c>
      <c r="Q385" s="19">
        <v>0</v>
      </c>
      <c r="R385" s="19">
        <v>0</v>
      </c>
      <c r="S385" s="19">
        <v>0</v>
      </c>
      <c r="T385" s="19">
        <v>0</v>
      </c>
      <c r="U385" s="19">
        <v>0</v>
      </c>
      <c r="V385" s="20">
        <v>0</v>
      </c>
      <c r="W385" s="20">
        <v>0</v>
      </c>
      <c r="X385" s="21">
        <v>0</v>
      </c>
    </row>
    <row r="386" spans="1:24" ht="30" outlineLevel="4" x14ac:dyDescent="0.25">
      <c r="A386" s="15" t="s">
        <v>329</v>
      </c>
      <c r="B386" s="16" t="s">
        <v>33</v>
      </c>
      <c r="C386" s="16" t="s">
        <v>142</v>
      </c>
      <c r="D386" s="16" t="s">
        <v>155</v>
      </c>
      <c r="E386" s="16"/>
      <c r="F386" s="16">
        <v>280</v>
      </c>
      <c r="G386" s="16">
        <v>2210</v>
      </c>
      <c r="H386" s="16">
        <v>3480</v>
      </c>
      <c r="I386" s="17" t="s">
        <v>156</v>
      </c>
      <c r="J386" s="18">
        <v>329337</v>
      </c>
      <c r="K386" s="19">
        <v>0</v>
      </c>
      <c r="L386" s="19">
        <v>0</v>
      </c>
      <c r="M386" s="19">
        <v>0</v>
      </c>
      <c r="N386" s="19">
        <v>0</v>
      </c>
      <c r="O386" s="19">
        <v>0</v>
      </c>
      <c r="P386" s="19">
        <v>0</v>
      </c>
      <c r="Q386" s="19">
        <v>0</v>
      </c>
      <c r="R386" s="19">
        <v>0</v>
      </c>
      <c r="S386" s="19">
        <v>0</v>
      </c>
      <c r="T386" s="19">
        <v>0</v>
      </c>
      <c r="U386" s="19">
        <v>0</v>
      </c>
      <c r="V386" s="20">
        <v>0</v>
      </c>
      <c r="W386" s="20">
        <v>0</v>
      </c>
      <c r="X386" s="21">
        <v>0</v>
      </c>
    </row>
    <row r="387" spans="1:24" outlineLevel="4" x14ac:dyDescent="0.25">
      <c r="A387" s="15" t="s">
        <v>329</v>
      </c>
      <c r="B387" s="16" t="s">
        <v>33</v>
      </c>
      <c r="C387" s="16" t="s">
        <v>142</v>
      </c>
      <c r="D387" s="16" t="s">
        <v>157</v>
      </c>
      <c r="E387" s="16"/>
      <c r="F387" s="16">
        <v>280</v>
      </c>
      <c r="G387" s="16">
        <v>2240</v>
      </c>
      <c r="H387" s="16">
        <v>3480</v>
      </c>
      <c r="I387" s="17" t="s">
        <v>158</v>
      </c>
      <c r="J387" s="18">
        <v>215000000</v>
      </c>
      <c r="K387" s="19">
        <v>0</v>
      </c>
      <c r="L387" s="19">
        <v>0</v>
      </c>
      <c r="M387" s="19">
        <v>0</v>
      </c>
      <c r="N387" s="19">
        <v>0</v>
      </c>
      <c r="O387" s="19">
        <v>0</v>
      </c>
      <c r="P387" s="19">
        <v>0</v>
      </c>
      <c r="Q387" s="19">
        <v>0</v>
      </c>
      <c r="R387" s="19">
        <v>0</v>
      </c>
      <c r="S387" s="19">
        <v>0</v>
      </c>
      <c r="T387" s="19">
        <v>0</v>
      </c>
      <c r="U387" s="19">
        <v>0</v>
      </c>
      <c r="V387" s="20">
        <v>0</v>
      </c>
      <c r="W387" s="20">
        <v>0</v>
      </c>
      <c r="X387" s="21">
        <v>0</v>
      </c>
    </row>
    <row r="388" spans="1:24" outlineLevel="3" x14ac:dyDescent="0.25">
      <c r="A388" s="22"/>
      <c r="B388" s="23"/>
      <c r="C388" s="23" t="s">
        <v>159</v>
      </c>
      <c r="D388" s="23"/>
      <c r="E388" s="23"/>
      <c r="F388" s="23"/>
      <c r="G388" s="23"/>
      <c r="H388" s="23"/>
      <c r="I388" s="24"/>
      <c r="J388" s="25">
        <f t="shared" ref="J388:U388" si="75">SUBTOTAL(9,J385:J387)</f>
        <v>228091657</v>
      </c>
      <c r="K388" s="26">
        <f t="shared" si="75"/>
        <v>0</v>
      </c>
      <c r="L388" s="26">
        <f t="shared" si="75"/>
        <v>0</v>
      </c>
      <c r="M388" s="26">
        <f t="shared" si="75"/>
        <v>0</v>
      </c>
      <c r="N388" s="26">
        <f t="shared" si="75"/>
        <v>0</v>
      </c>
      <c r="O388" s="26">
        <f t="shared" si="75"/>
        <v>0</v>
      </c>
      <c r="P388" s="26">
        <f t="shared" si="75"/>
        <v>0</v>
      </c>
      <c r="Q388" s="26">
        <f t="shared" si="75"/>
        <v>0</v>
      </c>
      <c r="R388" s="26">
        <f t="shared" si="75"/>
        <v>0</v>
      </c>
      <c r="S388" s="26">
        <f t="shared" si="75"/>
        <v>0</v>
      </c>
      <c r="T388" s="26">
        <f t="shared" si="75"/>
        <v>0</v>
      </c>
      <c r="U388" s="26">
        <f t="shared" si="75"/>
        <v>0</v>
      </c>
      <c r="V388" s="27">
        <v>0</v>
      </c>
      <c r="W388" s="27">
        <v>0</v>
      </c>
      <c r="X388" s="28">
        <v>0</v>
      </c>
    </row>
    <row r="389" spans="1:24" ht="120" outlineLevel="4" x14ac:dyDescent="0.25">
      <c r="A389" s="15" t="s">
        <v>329</v>
      </c>
      <c r="B389" s="16" t="s">
        <v>33</v>
      </c>
      <c r="C389" s="16" t="s">
        <v>160</v>
      </c>
      <c r="D389" s="16" t="s">
        <v>164</v>
      </c>
      <c r="E389" s="16" t="s">
        <v>55</v>
      </c>
      <c r="F389" s="16" t="s">
        <v>36</v>
      </c>
      <c r="G389" s="16">
        <v>1310</v>
      </c>
      <c r="H389" s="16">
        <v>3480</v>
      </c>
      <c r="I389" s="17" t="s">
        <v>165</v>
      </c>
      <c r="J389" s="18">
        <v>6295955</v>
      </c>
      <c r="K389" s="19">
        <v>6169266</v>
      </c>
      <c r="L389" s="19">
        <v>6169266</v>
      </c>
      <c r="M389" s="19">
        <v>0</v>
      </c>
      <c r="N389" s="19">
        <v>0</v>
      </c>
      <c r="O389" s="19">
        <v>0</v>
      </c>
      <c r="P389" s="19">
        <v>5502562.8600000003</v>
      </c>
      <c r="Q389" s="19">
        <v>5502562.8600000003</v>
      </c>
      <c r="R389" s="19">
        <v>666703.14</v>
      </c>
      <c r="S389" s="19">
        <v>666703.14</v>
      </c>
      <c r="T389" s="19">
        <v>0</v>
      </c>
      <c r="U389" s="19">
        <v>666703.13999999966</v>
      </c>
      <c r="V389" s="20">
        <f t="shared" ref="V389:V411" si="76">P389/L389</f>
        <v>0.89193152961794808</v>
      </c>
      <c r="W389" s="20">
        <f t="shared" ref="W389:W411" si="77">(M389+N389+O389)/L389</f>
        <v>0</v>
      </c>
      <c r="X389" s="21">
        <f t="shared" ref="X389:X411" si="78">V389+W389</f>
        <v>0.89193152961794808</v>
      </c>
    </row>
    <row r="390" spans="1:24" ht="120" outlineLevel="4" x14ac:dyDescent="0.25">
      <c r="A390" s="15" t="s">
        <v>329</v>
      </c>
      <c r="B390" s="16" t="s">
        <v>33</v>
      </c>
      <c r="C390" s="16" t="s">
        <v>160</v>
      </c>
      <c r="D390" s="16" t="s">
        <v>164</v>
      </c>
      <c r="E390" s="16" t="s">
        <v>166</v>
      </c>
      <c r="F390" s="16" t="s">
        <v>36</v>
      </c>
      <c r="G390" s="16">
        <v>1310</v>
      </c>
      <c r="H390" s="16">
        <v>3480</v>
      </c>
      <c r="I390" s="17" t="s">
        <v>167</v>
      </c>
      <c r="J390" s="18">
        <v>3155325</v>
      </c>
      <c r="K390" s="19">
        <v>3096347</v>
      </c>
      <c r="L390" s="19">
        <v>3096347</v>
      </c>
      <c r="M390" s="19">
        <v>0</v>
      </c>
      <c r="N390" s="19">
        <v>0</v>
      </c>
      <c r="O390" s="19">
        <v>0</v>
      </c>
      <c r="P390" s="19">
        <v>2960037.83</v>
      </c>
      <c r="Q390" s="19">
        <v>2960037.83</v>
      </c>
      <c r="R390" s="19">
        <v>136309.17000000001</v>
      </c>
      <c r="S390" s="19">
        <v>136309.17000000001</v>
      </c>
      <c r="T390" s="19">
        <v>0</v>
      </c>
      <c r="U390" s="19">
        <v>136309.16999999993</v>
      </c>
      <c r="V390" s="20">
        <f t="shared" si="76"/>
        <v>0.95597742436490485</v>
      </c>
      <c r="W390" s="20">
        <f t="shared" si="77"/>
        <v>0</v>
      </c>
      <c r="X390" s="21">
        <f t="shared" si="78"/>
        <v>0.95597742436490485</v>
      </c>
    </row>
    <row r="391" spans="1:24" ht="75" outlineLevel="4" x14ac:dyDescent="0.25">
      <c r="A391" s="15" t="s">
        <v>329</v>
      </c>
      <c r="B391" s="16" t="s">
        <v>33</v>
      </c>
      <c r="C391" s="16" t="s">
        <v>160</v>
      </c>
      <c r="D391" s="16" t="s">
        <v>164</v>
      </c>
      <c r="E391" s="16" t="s">
        <v>168</v>
      </c>
      <c r="F391" s="16" t="s">
        <v>36</v>
      </c>
      <c r="G391" s="16">
        <v>1310</v>
      </c>
      <c r="H391" s="16">
        <v>3480</v>
      </c>
      <c r="I391" s="17" t="s">
        <v>267</v>
      </c>
      <c r="J391" s="18">
        <v>11481994</v>
      </c>
      <c r="K391" s="19">
        <v>11276047</v>
      </c>
      <c r="L391" s="19">
        <v>11276047</v>
      </c>
      <c r="M391" s="19">
        <v>0</v>
      </c>
      <c r="N391" s="19">
        <v>0</v>
      </c>
      <c r="O391" s="19">
        <v>0</v>
      </c>
      <c r="P391" s="19">
        <v>8347066.8399999999</v>
      </c>
      <c r="Q391" s="19">
        <v>8347066.8399999999</v>
      </c>
      <c r="R391" s="19">
        <v>2928980.16</v>
      </c>
      <c r="S391" s="19">
        <v>2928980.16</v>
      </c>
      <c r="T391" s="19">
        <v>0</v>
      </c>
      <c r="U391" s="19">
        <v>2928980.16</v>
      </c>
      <c r="V391" s="20">
        <f t="shared" si="76"/>
        <v>0.74024760982283955</v>
      </c>
      <c r="W391" s="20">
        <f t="shared" si="77"/>
        <v>0</v>
      </c>
      <c r="X391" s="21">
        <f t="shared" si="78"/>
        <v>0.74024760982283955</v>
      </c>
    </row>
    <row r="392" spans="1:24" ht="45" outlineLevel="4" x14ac:dyDescent="0.25">
      <c r="A392" s="15" t="s">
        <v>329</v>
      </c>
      <c r="B392" s="16" t="s">
        <v>33</v>
      </c>
      <c r="C392" s="16" t="s">
        <v>160</v>
      </c>
      <c r="D392" s="16" t="s">
        <v>188</v>
      </c>
      <c r="E392" s="16"/>
      <c r="F392" s="16" t="s">
        <v>36</v>
      </c>
      <c r="G392" s="16">
        <v>1320</v>
      </c>
      <c r="H392" s="16">
        <v>3480</v>
      </c>
      <c r="I392" s="17" t="s">
        <v>189</v>
      </c>
      <c r="J392" s="18">
        <v>15887765</v>
      </c>
      <c r="K392" s="19">
        <v>23887765</v>
      </c>
      <c r="L392" s="19">
        <v>23887765</v>
      </c>
      <c r="M392" s="19">
        <v>0</v>
      </c>
      <c r="N392" s="19">
        <v>0</v>
      </c>
      <c r="O392" s="19">
        <v>0</v>
      </c>
      <c r="P392" s="19">
        <v>3730399.76</v>
      </c>
      <c r="Q392" s="19">
        <v>3730399.76</v>
      </c>
      <c r="R392" s="19">
        <v>20157365.239999998</v>
      </c>
      <c r="S392" s="19">
        <v>20157365.239999998</v>
      </c>
      <c r="T392" s="19">
        <v>0</v>
      </c>
      <c r="U392" s="19">
        <v>20157365.240000002</v>
      </c>
      <c r="V392" s="20">
        <f t="shared" si="76"/>
        <v>0.1561636159766307</v>
      </c>
      <c r="W392" s="20">
        <f t="shared" si="77"/>
        <v>0</v>
      </c>
      <c r="X392" s="21">
        <f t="shared" si="78"/>
        <v>0.1561636159766307</v>
      </c>
    </row>
    <row r="393" spans="1:24" outlineLevel="3" x14ac:dyDescent="0.25">
      <c r="A393" s="22"/>
      <c r="B393" s="23"/>
      <c r="C393" s="23" t="s">
        <v>216</v>
      </c>
      <c r="D393" s="23"/>
      <c r="E393" s="23"/>
      <c r="F393" s="23"/>
      <c r="G393" s="23"/>
      <c r="H393" s="23"/>
      <c r="I393" s="24"/>
      <c r="J393" s="25">
        <f t="shared" ref="J393:U393" si="79">SUBTOTAL(9,J389:J392)</f>
        <v>36821039</v>
      </c>
      <c r="K393" s="26">
        <f t="shared" si="79"/>
        <v>44429425</v>
      </c>
      <c r="L393" s="26">
        <f t="shared" si="79"/>
        <v>44429425</v>
      </c>
      <c r="M393" s="26">
        <f t="shared" si="79"/>
        <v>0</v>
      </c>
      <c r="N393" s="26">
        <f t="shared" si="79"/>
        <v>0</v>
      </c>
      <c r="O393" s="26">
        <f t="shared" si="79"/>
        <v>0</v>
      </c>
      <c r="P393" s="26">
        <f t="shared" si="79"/>
        <v>20540067.289999999</v>
      </c>
      <c r="Q393" s="26">
        <f t="shared" si="79"/>
        <v>20540067.289999999</v>
      </c>
      <c r="R393" s="26">
        <f t="shared" si="79"/>
        <v>23889357.709999997</v>
      </c>
      <c r="S393" s="26">
        <f t="shared" si="79"/>
        <v>23889357.709999997</v>
      </c>
      <c r="T393" s="26">
        <f t="shared" si="79"/>
        <v>0</v>
      </c>
      <c r="U393" s="26">
        <f t="shared" si="79"/>
        <v>23889357.710000001</v>
      </c>
      <c r="V393" s="27">
        <f t="shared" si="76"/>
        <v>0.46230774514862616</v>
      </c>
      <c r="W393" s="27">
        <f t="shared" si="77"/>
        <v>0</v>
      </c>
      <c r="X393" s="28">
        <f t="shared" si="78"/>
        <v>0.46230774514862616</v>
      </c>
    </row>
    <row r="394" spans="1:24" outlineLevel="1" x14ac:dyDescent="0.25">
      <c r="A394" s="22" t="s">
        <v>332</v>
      </c>
      <c r="B394" s="23"/>
      <c r="C394" s="23"/>
      <c r="D394" s="23"/>
      <c r="E394" s="23"/>
      <c r="F394" s="23"/>
      <c r="G394" s="23"/>
      <c r="H394" s="23"/>
      <c r="I394" s="24"/>
      <c r="J394" s="25">
        <f t="shared" ref="J394:U394" si="80">SUBTOTAL(9,J356:J392)</f>
        <v>4791048928</v>
      </c>
      <c r="K394" s="26">
        <f t="shared" si="80"/>
        <v>2175893681</v>
      </c>
      <c r="L394" s="26">
        <f t="shared" si="80"/>
        <v>2175893681</v>
      </c>
      <c r="M394" s="26">
        <f t="shared" si="80"/>
        <v>0</v>
      </c>
      <c r="N394" s="26">
        <f t="shared" si="80"/>
        <v>24029514.050000001</v>
      </c>
      <c r="O394" s="26">
        <f t="shared" si="80"/>
        <v>0</v>
      </c>
      <c r="P394" s="26">
        <f t="shared" si="80"/>
        <v>1778537887.0099998</v>
      </c>
      <c r="Q394" s="26">
        <f t="shared" si="80"/>
        <v>1688922587.7899997</v>
      </c>
      <c r="R394" s="26">
        <f t="shared" si="80"/>
        <v>373326279.94</v>
      </c>
      <c r="S394" s="26">
        <f t="shared" si="80"/>
        <v>373326279.94</v>
      </c>
      <c r="T394" s="26">
        <f t="shared" si="80"/>
        <v>0</v>
      </c>
      <c r="U394" s="26">
        <f t="shared" si="80"/>
        <v>373326279.94</v>
      </c>
      <c r="V394" s="27">
        <f t="shared" si="76"/>
        <v>0.81738271614108327</v>
      </c>
      <c r="W394" s="27">
        <f t="shared" si="77"/>
        <v>1.1043514791107113E-2</v>
      </c>
      <c r="X394" s="28">
        <f t="shared" si="78"/>
        <v>0.82842623093219037</v>
      </c>
    </row>
    <row r="395" spans="1:24" outlineLevel="4" x14ac:dyDescent="0.25">
      <c r="A395" s="15" t="s">
        <v>333</v>
      </c>
      <c r="B395" s="16" t="s">
        <v>33</v>
      </c>
      <c r="C395" s="16" t="s">
        <v>34</v>
      </c>
      <c r="D395" s="16" t="s">
        <v>35</v>
      </c>
      <c r="E395" s="16"/>
      <c r="F395" s="16" t="s">
        <v>36</v>
      </c>
      <c r="G395" s="16">
        <v>1111</v>
      </c>
      <c r="H395" s="16">
        <v>3480</v>
      </c>
      <c r="I395" s="17" t="s">
        <v>37</v>
      </c>
      <c r="J395" s="18">
        <v>10140126875</v>
      </c>
      <c r="K395" s="19">
        <v>9891711013</v>
      </c>
      <c r="L395" s="19">
        <v>9891711013</v>
      </c>
      <c r="M395" s="19">
        <v>0</v>
      </c>
      <c r="N395" s="19">
        <v>0</v>
      </c>
      <c r="O395" s="19">
        <v>0</v>
      </c>
      <c r="P395" s="19">
        <v>9571433765.3400002</v>
      </c>
      <c r="Q395" s="19">
        <v>9571433765.3400002</v>
      </c>
      <c r="R395" s="19">
        <v>320277247.66000003</v>
      </c>
      <c r="S395" s="19">
        <v>320277247.66000003</v>
      </c>
      <c r="T395" s="19">
        <v>0</v>
      </c>
      <c r="U395" s="19">
        <v>320277247.65999985</v>
      </c>
      <c r="V395" s="20">
        <f t="shared" si="76"/>
        <v>0.96762165339857975</v>
      </c>
      <c r="W395" s="20">
        <f t="shared" si="77"/>
        <v>0</v>
      </c>
      <c r="X395" s="21">
        <f t="shared" si="78"/>
        <v>0.96762165339857975</v>
      </c>
    </row>
    <row r="396" spans="1:24" outlineLevel="4" x14ac:dyDescent="0.25">
      <c r="A396" s="15" t="s">
        <v>333</v>
      </c>
      <c r="B396" s="16" t="s">
        <v>33</v>
      </c>
      <c r="C396" s="16" t="s">
        <v>34</v>
      </c>
      <c r="D396" s="16" t="s">
        <v>38</v>
      </c>
      <c r="E396" s="16"/>
      <c r="F396" s="16" t="s">
        <v>36</v>
      </c>
      <c r="G396" s="16">
        <v>1111</v>
      </c>
      <c r="H396" s="16">
        <v>3480</v>
      </c>
      <c r="I396" s="17" t="s">
        <v>39</v>
      </c>
      <c r="J396" s="18">
        <v>130946735</v>
      </c>
      <c r="K396" s="19">
        <v>162946735</v>
      </c>
      <c r="L396" s="19">
        <v>162946735</v>
      </c>
      <c r="M396" s="19">
        <v>0</v>
      </c>
      <c r="N396" s="19">
        <v>0</v>
      </c>
      <c r="O396" s="19">
        <v>0</v>
      </c>
      <c r="P396" s="19">
        <v>135344649.22</v>
      </c>
      <c r="Q396" s="19">
        <v>135344649.22</v>
      </c>
      <c r="R396" s="19">
        <v>27602085.780000001</v>
      </c>
      <c r="S396" s="19">
        <v>27602085.780000001</v>
      </c>
      <c r="T396" s="19">
        <v>0</v>
      </c>
      <c r="U396" s="19">
        <v>27602085.780000001</v>
      </c>
      <c r="V396" s="20">
        <f t="shared" si="76"/>
        <v>0.83060669623113348</v>
      </c>
      <c r="W396" s="20">
        <f t="shared" si="77"/>
        <v>0</v>
      </c>
      <c r="X396" s="21">
        <f t="shared" si="78"/>
        <v>0.83060669623113348</v>
      </c>
    </row>
    <row r="397" spans="1:24" outlineLevel="4" x14ac:dyDescent="0.25">
      <c r="A397" s="15" t="s">
        <v>333</v>
      </c>
      <c r="B397" s="16" t="s">
        <v>33</v>
      </c>
      <c r="C397" s="16" t="s">
        <v>34</v>
      </c>
      <c r="D397" s="16" t="s">
        <v>40</v>
      </c>
      <c r="E397" s="16"/>
      <c r="F397" s="16" t="s">
        <v>36</v>
      </c>
      <c r="G397" s="16">
        <v>1111</v>
      </c>
      <c r="H397" s="16">
        <v>3480</v>
      </c>
      <c r="I397" s="17" t="s">
        <v>41</v>
      </c>
      <c r="J397" s="18">
        <v>102319402</v>
      </c>
      <c r="K397" s="19">
        <v>76628055</v>
      </c>
      <c r="L397" s="19">
        <v>76628055</v>
      </c>
      <c r="M397" s="19">
        <v>0</v>
      </c>
      <c r="N397" s="19">
        <v>0</v>
      </c>
      <c r="O397" s="19">
        <v>0</v>
      </c>
      <c r="P397" s="19">
        <v>41994501.409999996</v>
      </c>
      <c r="Q397" s="19">
        <v>41994501.409999996</v>
      </c>
      <c r="R397" s="19">
        <v>34633553.590000004</v>
      </c>
      <c r="S397" s="19">
        <v>34633553.590000004</v>
      </c>
      <c r="T397" s="19">
        <v>0</v>
      </c>
      <c r="U397" s="19">
        <v>34633553.590000004</v>
      </c>
      <c r="V397" s="20">
        <f t="shared" si="76"/>
        <v>0.54803037099140772</v>
      </c>
      <c r="W397" s="20">
        <f t="shared" si="77"/>
        <v>0</v>
      </c>
      <c r="X397" s="21">
        <f t="shared" si="78"/>
        <v>0.54803037099140772</v>
      </c>
    </row>
    <row r="398" spans="1:24" outlineLevel="4" x14ac:dyDescent="0.25">
      <c r="A398" s="15" t="s">
        <v>333</v>
      </c>
      <c r="B398" s="16" t="s">
        <v>33</v>
      </c>
      <c r="C398" s="16" t="s">
        <v>34</v>
      </c>
      <c r="D398" s="16" t="s">
        <v>44</v>
      </c>
      <c r="E398" s="16"/>
      <c r="F398" s="16" t="s">
        <v>36</v>
      </c>
      <c r="G398" s="16">
        <v>1111</v>
      </c>
      <c r="H398" s="16">
        <v>3480</v>
      </c>
      <c r="I398" s="17" t="s">
        <v>45</v>
      </c>
      <c r="J398" s="18">
        <v>3936998202</v>
      </c>
      <c r="K398" s="19">
        <v>3826998202</v>
      </c>
      <c r="L398" s="19">
        <v>3826998202</v>
      </c>
      <c r="M398" s="19">
        <v>0</v>
      </c>
      <c r="N398" s="19">
        <v>0</v>
      </c>
      <c r="O398" s="19">
        <v>0</v>
      </c>
      <c r="P398" s="19">
        <v>3680453427.2399998</v>
      </c>
      <c r="Q398" s="19">
        <v>3680453427.2399998</v>
      </c>
      <c r="R398" s="19">
        <v>146544774.75999999</v>
      </c>
      <c r="S398" s="19">
        <v>146544774.75999999</v>
      </c>
      <c r="T398" s="19">
        <v>0</v>
      </c>
      <c r="U398" s="19">
        <v>146544774.76000023</v>
      </c>
      <c r="V398" s="20">
        <f t="shared" si="76"/>
        <v>0.96170764473225634</v>
      </c>
      <c r="W398" s="20">
        <f t="shared" si="77"/>
        <v>0</v>
      </c>
      <c r="X398" s="21">
        <f t="shared" si="78"/>
        <v>0.96170764473225634</v>
      </c>
    </row>
    <row r="399" spans="1:24" ht="30" outlineLevel="4" x14ac:dyDescent="0.25">
      <c r="A399" s="15" t="s">
        <v>333</v>
      </c>
      <c r="B399" s="16" t="s">
        <v>33</v>
      </c>
      <c r="C399" s="16" t="s">
        <v>34</v>
      </c>
      <c r="D399" s="16" t="s">
        <v>46</v>
      </c>
      <c r="E399" s="16"/>
      <c r="F399" s="16" t="s">
        <v>36</v>
      </c>
      <c r="G399" s="16">
        <v>1111</v>
      </c>
      <c r="H399" s="16">
        <v>3480</v>
      </c>
      <c r="I399" s="17" t="s">
        <v>47</v>
      </c>
      <c r="J399" s="18">
        <v>5064522280</v>
      </c>
      <c r="K399" s="19">
        <v>4682351214</v>
      </c>
      <c r="L399" s="19">
        <v>4682351214</v>
      </c>
      <c r="M399" s="19">
        <v>0</v>
      </c>
      <c r="N399" s="19">
        <v>0</v>
      </c>
      <c r="O399" s="19">
        <v>0</v>
      </c>
      <c r="P399" s="19">
        <v>4540293632.9499998</v>
      </c>
      <c r="Q399" s="19">
        <v>4540293632.9499998</v>
      </c>
      <c r="R399" s="19">
        <v>142057581.05000001</v>
      </c>
      <c r="S399" s="19">
        <v>142057581.05000001</v>
      </c>
      <c r="T399" s="19">
        <v>0</v>
      </c>
      <c r="U399" s="19">
        <v>142057581.05000019</v>
      </c>
      <c r="V399" s="20">
        <f t="shared" si="76"/>
        <v>0.96966105818263804</v>
      </c>
      <c r="W399" s="20">
        <f t="shared" si="77"/>
        <v>0</v>
      </c>
      <c r="X399" s="21">
        <f t="shared" si="78"/>
        <v>0.96966105818263804</v>
      </c>
    </row>
    <row r="400" spans="1:24" outlineLevel="4" x14ac:dyDescent="0.25">
      <c r="A400" s="15" t="s">
        <v>333</v>
      </c>
      <c r="B400" s="16" t="s">
        <v>33</v>
      </c>
      <c r="C400" s="16" t="s">
        <v>34</v>
      </c>
      <c r="D400" s="16" t="s">
        <v>48</v>
      </c>
      <c r="E400" s="16"/>
      <c r="F400" s="16">
        <v>280</v>
      </c>
      <c r="G400" s="16">
        <v>1111</v>
      </c>
      <c r="H400" s="16">
        <v>3480</v>
      </c>
      <c r="I400" s="17" t="s">
        <v>49</v>
      </c>
      <c r="J400" s="18">
        <v>1995597220</v>
      </c>
      <c r="K400" s="19">
        <v>1940074150</v>
      </c>
      <c r="L400" s="19">
        <v>1940074150</v>
      </c>
      <c r="M400" s="19">
        <v>0</v>
      </c>
      <c r="N400" s="19">
        <v>0</v>
      </c>
      <c r="O400" s="19">
        <v>0</v>
      </c>
      <c r="P400" s="19">
        <v>1828916352.5</v>
      </c>
      <c r="Q400" s="19">
        <v>1828916352.5</v>
      </c>
      <c r="R400" s="19">
        <v>111157797.5</v>
      </c>
      <c r="S400" s="19">
        <v>111157797.5</v>
      </c>
      <c r="T400" s="19">
        <v>0</v>
      </c>
      <c r="U400" s="19">
        <v>111157797.5</v>
      </c>
      <c r="V400" s="20">
        <f t="shared" si="76"/>
        <v>0.9427043561711288</v>
      </c>
      <c r="W400" s="20">
        <f t="shared" si="77"/>
        <v>0</v>
      </c>
      <c r="X400" s="21">
        <f t="shared" si="78"/>
        <v>0.9427043561711288</v>
      </c>
    </row>
    <row r="401" spans="1:24" outlineLevel="4" x14ac:dyDescent="0.25">
      <c r="A401" s="15" t="s">
        <v>333</v>
      </c>
      <c r="B401" s="16" t="s">
        <v>33</v>
      </c>
      <c r="C401" s="16" t="s">
        <v>34</v>
      </c>
      <c r="D401" s="16" t="s">
        <v>50</v>
      </c>
      <c r="E401" s="16"/>
      <c r="F401" s="16" t="s">
        <v>36</v>
      </c>
      <c r="G401" s="16">
        <v>1111</v>
      </c>
      <c r="H401" s="16">
        <v>3480</v>
      </c>
      <c r="I401" s="17" t="s">
        <v>51</v>
      </c>
      <c r="J401" s="18">
        <v>1753980114</v>
      </c>
      <c r="K401" s="19">
        <v>1733980114</v>
      </c>
      <c r="L401" s="19">
        <v>1733980114</v>
      </c>
      <c r="M401" s="19">
        <v>0</v>
      </c>
      <c r="N401" s="19">
        <v>0</v>
      </c>
      <c r="O401" s="19">
        <v>0</v>
      </c>
      <c r="P401" s="19">
        <v>1690485081.96</v>
      </c>
      <c r="Q401" s="19">
        <v>1690485081.96</v>
      </c>
      <c r="R401" s="19">
        <v>43495032.039999999</v>
      </c>
      <c r="S401" s="19">
        <v>43495032.039999999</v>
      </c>
      <c r="T401" s="19">
        <v>0</v>
      </c>
      <c r="U401" s="19">
        <v>43495032.039999962</v>
      </c>
      <c r="V401" s="20">
        <f t="shared" si="76"/>
        <v>0.97491607216897991</v>
      </c>
      <c r="W401" s="20">
        <f t="shared" si="77"/>
        <v>0</v>
      </c>
      <c r="X401" s="21">
        <f t="shared" si="78"/>
        <v>0.97491607216897991</v>
      </c>
    </row>
    <row r="402" spans="1:24" outlineLevel="4" x14ac:dyDescent="0.25">
      <c r="A402" s="15" t="s">
        <v>333</v>
      </c>
      <c r="B402" s="16" t="s">
        <v>33</v>
      </c>
      <c r="C402" s="16" t="s">
        <v>34</v>
      </c>
      <c r="D402" s="16" t="s">
        <v>52</v>
      </c>
      <c r="E402" s="16"/>
      <c r="F402" s="16" t="s">
        <v>36</v>
      </c>
      <c r="G402" s="16">
        <v>1111</v>
      </c>
      <c r="H402" s="16">
        <v>3480</v>
      </c>
      <c r="I402" s="17" t="s">
        <v>53</v>
      </c>
      <c r="J402" s="18">
        <v>2786953030</v>
      </c>
      <c r="K402" s="19">
        <v>2686953030</v>
      </c>
      <c r="L402" s="19">
        <v>2686953030</v>
      </c>
      <c r="M402" s="19">
        <v>0</v>
      </c>
      <c r="N402" s="19">
        <v>0</v>
      </c>
      <c r="O402" s="19">
        <v>0</v>
      </c>
      <c r="P402" s="19">
        <v>2448453276.1300001</v>
      </c>
      <c r="Q402" s="19">
        <v>2448453276.1300001</v>
      </c>
      <c r="R402" s="19">
        <v>238499753.87</v>
      </c>
      <c r="S402" s="19">
        <v>238499753.87</v>
      </c>
      <c r="T402" s="19">
        <v>0</v>
      </c>
      <c r="U402" s="19">
        <v>238499753.86999989</v>
      </c>
      <c r="V402" s="20">
        <f t="shared" si="76"/>
        <v>0.91123784033173072</v>
      </c>
      <c r="W402" s="20">
        <f t="shared" si="77"/>
        <v>0</v>
      </c>
      <c r="X402" s="21">
        <f t="shared" si="78"/>
        <v>0.91123784033173072</v>
      </c>
    </row>
    <row r="403" spans="1:24" ht="120" outlineLevel="4" x14ac:dyDescent="0.25">
      <c r="A403" s="15" t="s">
        <v>333</v>
      </c>
      <c r="B403" s="16" t="s">
        <v>33</v>
      </c>
      <c r="C403" s="16" t="s">
        <v>34</v>
      </c>
      <c r="D403" s="16" t="s">
        <v>54</v>
      </c>
      <c r="E403" s="16" t="s">
        <v>55</v>
      </c>
      <c r="F403" s="16" t="s">
        <v>36</v>
      </c>
      <c r="G403" s="16">
        <v>1112</v>
      </c>
      <c r="H403" s="16">
        <v>3480</v>
      </c>
      <c r="I403" s="17" t="s">
        <v>56</v>
      </c>
      <c r="J403" s="18">
        <v>2215112914</v>
      </c>
      <c r="K403" s="19">
        <v>2144094276</v>
      </c>
      <c r="L403" s="19">
        <v>2144094276</v>
      </c>
      <c r="M403" s="19">
        <v>0</v>
      </c>
      <c r="N403" s="19">
        <v>0</v>
      </c>
      <c r="O403" s="19">
        <v>0</v>
      </c>
      <c r="P403" s="19">
        <v>2042328302</v>
      </c>
      <c r="Q403" s="19">
        <v>2042328302</v>
      </c>
      <c r="R403" s="19">
        <v>101765974</v>
      </c>
      <c r="S403" s="19">
        <v>101765974</v>
      </c>
      <c r="T403" s="19">
        <v>0</v>
      </c>
      <c r="U403" s="19">
        <v>101765974</v>
      </c>
      <c r="V403" s="20">
        <f t="shared" si="76"/>
        <v>0.95253661411295143</v>
      </c>
      <c r="W403" s="20">
        <f t="shared" si="77"/>
        <v>0</v>
      </c>
      <c r="X403" s="21">
        <f t="shared" si="78"/>
        <v>0.95253661411295143</v>
      </c>
    </row>
    <row r="404" spans="1:24" ht="60" outlineLevel="4" x14ac:dyDescent="0.25">
      <c r="A404" s="15" t="s">
        <v>333</v>
      </c>
      <c r="B404" s="16" t="s">
        <v>33</v>
      </c>
      <c r="C404" s="16" t="s">
        <v>34</v>
      </c>
      <c r="D404" s="16" t="s">
        <v>57</v>
      </c>
      <c r="E404" s="16" t="s">
        <v>55</v>
      </c>
      <c r="F404" s="16" t="s">
        <v>36</v>
      </c>
      <c r="G404" s="16">
        <v>1112</v>
      </c>
      <c r="H404" s="16">
        <v>3480</v>
      </c>
      <c r="I404" s="17" t="s">
        <v>58</v>
      </c>
      <c r="J404" s="18">
        <v>119735833</v>
      </c>
      <c r="K404" s="19">
        <v>117591157</v>
      </c>
      <c r="L404" s="19">
        <v>117591157</v>
      </c>
      <c r="M404" s="19">
        <v>0</v>
      </c>
      <c r="N404" s="19">
        <v>0</v>
      </c>
      <c r="O404" s="19">
        <v>0</v>
      </c>
      <c r="P404" s="19">
        <v>110394283</v>
      </c>
      <c r="Q404" s="19">
        <v>110394283</v>
      </c>
      <c r="R404" s="19">
        <v>7196874</v>
      </c>
      <c r="S404" s="19">
        <v>7196874</v>
      </c>
      <c r="T404" s="19">
        <v>0</v>
      </c>
      <c r="U404" s="19">
        <v>7196874</v>
      </c>
      <c r="V404" s="20">
        <f t="shared" si="76"/>
        <v>0.9387974896785819</v>
      </c>
      <c r="W404" s="20">
        <f t="shared" si="77"/>
        <v>0</v>
      </c>
      <c r="X404" s="21">
        <f t="shared" si="78"/>
        <v>0.9387974896785819</v>
      </c>
    </row>
    <row r="405" spans="1:24" ht="120" outlineLevel="4" x14ac:dyDescent="0.25">
      <c r="A405" s="15" t="s">
        <v>333</v>
      </c>
      <c r="B405" s="16" t="s">
        <v>33</v>
      </c>
      <c r="C405" s="16" t="s">
        <v>34</v>
      </c>
      <c r="D405" s="16" t="s">
        <v>59</v>
      </c>
      <c r="E405" s="16" t="s">
        <v>55</v>
      </c>
      <c r="F405" s="16" t="s">
        <v>36</v>
      </c>
      <c r="G405" s="16">
        <v>1112</v>
      </c>
      <c r="H405" s="16">
        <v>3480</v>
      </c>
      <c r="I405" s="17" t="s">
        <v>60</v>
      </c>
      <c r="J405" s="18">
        <v>218006422</v>
      </c>
      <c r="K405" s="19">
        <v>214096249</v>
      </c>
      <c r="L405" s="19">
        <v>214096249</v>
      </c>
      <c r="M405" s="19">
        <v>0</v>
      </c>
      <c r="N405" s="19">
        <v>0</v>
      </c>
      <c r="O405" s="19">
        <v>0</v>
      </c>
      <c r="P405" s="19">
        <v>194152881</v>
      </c>
      <c r="Q405" s="19">
        <v>194152881</v>
      </c>
      <c r="R405" s="19">
        <v>19943368</v>
      </c>
      <c r="S405" s="19">
        <v>19943368</v>
      </c>
      <c r="T405" s="19">
        <v>0</v>
      </c>
      <c r="U405" s="19">
        <v>19943368</v>
      </c>
      <c r="V405" s="20">
        <f t="shared" si="76"/>
        <v>0.90684858752476327</v>
      </c>
      <c r="W405" s="20">
        <f t="shared" si="77"/>
        <v>0</v>
      </c>
      <c r="X405" s="21">
        <f t="shared" si="78"/>
        <v>0.90684858752476327</v>
      </c>
    </row>
    <row r="406" spans="1:24" ht="90" outlineLevel="4" x14ac:dyDescent="0.25">
      <c r="A406" s="15" t="s">
        <v>333</v>
      </c>
      <c r="B406" s="16" t="s">
        <v>33</v>
      </c>
      <c r="C406" s="16" t="s">
        <v>34</v>
      </c>
      <c r="D406" s="16" t="s">
        <v>61</v>
      </c>
      <c r="E406" s="16" t="s">
        <v>55</v>
      </c>
      <c r="F406" s="16" t="s">
        <v>36</v>
      </c>
      <c r="G406" s="16">
        <v>1112</v>
      </c>
      <c r="H406" s="16">
        <v>3480</v>
      </c>
      <c r="I406" s="17" t="s">
        <v>62</v>
      </c>
      <c r="J406" s="18">
        <v>359207500</v>
      </c>
      <c r="K406" s="19">
        <v>416914265</v>
      </c>
      <c r="L406" s="19">
        <v>416914265</v>
      </c>
      <c r="M406" s="19">
        <v>0</v>
      </c>
      <c r="N406" s="19">
        <v>0</v>
      </c>
      <c r="O406" s="19">
        <v>0</v>
      </c>
      <c r="P406" s="19">
        <v>382616629</v>
      </c>
      <c r="Q406" s="19">
        <v>382616629</v>
      </c>
      <c r="R406" s="19">
        <v>34297636</v>
      </c>
      <c r="S406" s="19">
        <v>34297636</v>
      </c>
      <c r="T406" s="19">
        <v>0</v>
      </c>
      <c r="U406" s="19">
        <v>34297636</v>
      </c>
      <c r="V406" s="20">
        <f t="shared" si="76"/>
        <v>0.91773455868678422</v>
      </c>
      <c r="W406" s="20">
        <f t="shared" si="77"/>
        <v>0</v>
      </c>
      <c r="X406" s="21">
        <f t="shared" si="78"/>
        <v>0.91773455868678422</v>
      </c>
    </row>
    <row r="407" spans="1:24" ht="105" outlineLevel="4" x14ac:dyDescent="0.25">
      <c r="A407" s="15" t="s">
        <v>333</v>
      </c>
      <c r="B407" s="16" t="s">
        <v>33</v>
      </c>
      <c r="C407" s="16" t="s">
        <v>34</v>
      </c>
      <c r="D407" s="16" t="s">
        <v>63</v>
      </c>
      <c r="E407" s="16" t="s">
        <v>55</v>
      </c>
      <c r="F407" s="16" t="s">
        <v>36</v>
      </c>
      <c r="G407" s="16">
        <v>1112</v>
      </c>
      <c r="H407" s="16">
        <v>3480</v>
      </c>
      <c r="I407" s="17" t="s">
        <v>64</v>
      </c>
      <c r="J407" s="18">
        <v>718414999</v>
      </c>
      <c r="K407" s="19">
        <v>641406151</v>
      </c>
      <c r="L407" s="19">
        <v>641406151</v>
      </c>
      <c r="M407" s="19">
        <v>0</v>
      </c>
      <c r="N407" s="19">
        <v>0</v>
      </c>
      <c r="O407" s="19">
        <v>0</v>
      </c>
      <c r="P407" s="19">
        <v>610909049</v>
      </c>
      <c r="Q407" s="19">
        <v>610909049</v>
      </c>
      <c r="R407" s="19">
        <v>30497102</v>
      </c>
      <c r="S407" s="19">
        <v>30497102</v>
      </c>
      <c r="T407" s="19">
        <v>0</v>
      </c>
      <c r="U407" s="19">
        <v>30497102</v>
      </c>
      <c r="V407" s="20">
        <f t="shared" si="76"/>
        <v>0.9524527447196246</v>
      </c>
      <c r="W407" s="20">
        <f t="shared" si="77"/>
        <v>0</v>
      </c>
      <c r="X407" s="21">
        <f t="shared" si="78"/>
        <v>0.9524527447196246</v>
      </c>
    </row>
    <row r="408" spans="1:24" ht="75" outlineLevel="4" x14ac:dyDescent="0.25">
      <c r="A408" s="15" t="s">
        <v>333</v>
      </c>
      <c r="B408" s="16" t="s">
        <v>33</v>
      </c>
      <c r="C408" s="16" t="s">
        <v>34</v>
      </c>
      <c r="D408" s="16" t="s">
        <v>65</v>
      </c>
      <c r="E408" s="16" t="s">
        <v>55</v>
      </c>
      <c r="F408" s="16" t="s">
        <v>36</v>
      </c>
      <c r="G408" s="16">
        <v>1112</v>
      </c>
      <c r="H408" s="16">
        <v>3480</v>
      </c>
      <c r="I408" s="17" t="s">
        <v>66</v>
      </c>
      <c r="J408" s="18">
        <v>1335772707</v>
      </c>
      <c r="K408" s="19">
        <v>1091966803</v>
      </c>
      <c r="L408" s="19">
        <v>1091966803</v>
      </c>
      <c r="M408" s="19">
        <v>0</v>
      </c>
      <c r="N408" s="19">
        <v>0</v>
      </c>
      <c r="O408" s="19">
        <v>0</v>
      </c>
      <c r="P408" s="19">
        <v>991943749.66999996</v>
      </c>
      <c r="Q408" s="19">
        <v>991943749.66999996</v>
      </c>
      <c r="R408" s="19">
        <v>100023053.33</v>
      </c>
      <c r="S408" s="19">
        <v>100023053.33</v>
      </c>
      <c r="T408" s="19">
        <v>0</v>
      </c>
      <c r="U408" s="19">
        <v>100023053.33000004</v>
      </c>
      <c r="V408" s="20">
        <f t="shared" si="76"/>
        <v>0.90840101269085916</v>
      </c>
      <c r="W408" s="20">
        <f t="shared" si="77"/>
        <v>0</v>
      </c>
      <c r="X408" s="21">
        <f t="shared" si="78"/>
        <v>0.90840101269085916</v>
      </c>
    </row>
    <row r="409" spans="1:24" outlineLevel="3" x14ac:dyDescent="0.25">
      <c r="A409" s="22"/>
      <c r="B409" s="23"/>
      <c r="C409" s="23" t="s">
        <v>67</v>
      </c>
      <c r="D409" s="23"/>
      <c r="E409" s="23"/>
      <c r="F409" s="23"/>
      <c r="G409" s="23"/>
      <c r="H409" s="23"/>
      <c r="I409" s="24"/>
      <c r="J409" s="25">
        <f t="shared" ref="J409:U409" si="81">SUBTOTAL(9,J395:J408)</f>
        <v>30877694233</v>
      </c>
      <c r="K409" s="26">
        <f t="shared" si="81"/>
        <v>29627711414</v>
      </c>
      <c r="L409" s="26">
        <f t="shared" si="81"/>
        <v>29627711414</v>
      </c>
      <c r="M409" s="26">
        <f t="shared" si="81"/>
        <v>0</v>
      </c>
      <c r="N409" s="26">
        <f t="shared" si="81"/>
        <v>0</v>
      </c>
      <c r="O409" s="26">
        <f t="shared" si="81"/>
        <v>0</v>
      </c>
      <c r="P409" s="26">
        <f t="shared" si="81"/>
        <v>28269719580.419998</v>
      </c>
      <c r="Q409" s="26">
        <f t="shared" si="81"/>
        <v>28269719580.419998</v>
      </c>
      <c r="R409" s="26">
        <f t="shared" si="81"/>
        <v>1357991833.5799999</v>
      </c>
      <c r="S409" s="26">
        <f t="shared" si="81"/>
        <v>1357991833.5799999</v>
      </c>
      <c r="T409" s="26">
        <f t="shared" si="81"/>
        <v>0</v>
      </c>
      <c r="U409" s="26">
        <f t="shared" si="81"/>
        <v>1357991833.5799999</v>
      </c>
      <c r="V409" s="27">
        <f t="shared" si="76"/>
        <v>0.9541648082565598</v>
      </c>
      <c r="W409" s="27">
        <f t="shared" si="77"/>
        <v>0</v>
      </c>
      <c r="X409" s="28">
        <f t="shared" si="78"/>
        <v>0.9541648082565598</v>
      </c>
    </row>
    <row r="410" spans="1:24" ht="30" outlineLevel="4" x14ac:dyDescent="0.25">
      <c r="A410" s="15" t="s">
        <v>333</v>
      </c>
      <c r="B410" s="16" t="s">
        <v>33</v>
      </c>
      <c r="C410" s="16" t="s">
        <v>68</v>
      </c>
      <c r="D410" s="16" t="s">
        <v>223</v>
      </c>
      <c r="E410" s="16"/>
      <c r="F410" s="16" t="s">
        <v>36</v>
      </c>
      <c r="G410" s="16">
        <v>1120</v>
      </c>
      <c r="H410" s="16">
        <v>3480</v>
      </c>
      <c r="I410" s="17" t="s">
        <v>224</v>
      </c>
      <c r="J410" s="18">
        <v>2590625285</v>
      </c>
      <c r="K410" s="19">
        <v>2740625285</v>
      </c>
      <c r="L410" s="19">
        <v>2740625285</v>
      </c>
      <c r="M410" s="19">
        <v>0</v>
      </c>
      <c r="N410" s="19">
        <v>14389602.6</v>
      </c>
      <c r="O410" s="19">
        <v>0</v>
      </c>
      <c r="P410" s="19">
        <v>2581024123.9299998</v>
      </c>
      <c r="Q410" s="19">
        <v>2396352806.1199999</v>
      </c>
      <c r="R410" s="19">
        <v>145211558.47</v>
      </c>
      <c r="S410" s="19">
        <v>145211558.47</v>
      </c>
      <c r="T410" s="19">
        <v>0</v>
      </c>
      <c r="U410" s="19">
        <v>145211558.47000027</v>
      </c>
      <c r="V410" s="20">
        <f t="shared" si="76"/>
        <v>0.94176469072823277</v>
      </c>
      <c r="W410" s="20">
        <f t="shared" si="77"/>
        <v>5.2504815885474109E-3</v>
      </c>
      <c r="X410" s="21">
        <f t="shared" si="78"/>
        <v>0.94701517231678023</v>
      </c>
    </row>
    <row r="411" spans="1:24" ht="30" outlineLevel="4" x14ac:dyDescent="0.25">
      <c r="A411" s="15" t="s">
        <v>333</v>
      </c>
      <c r="B411" s="16" t="s">
        <v>33</v>
      </c>
      <c r="C411" s="16" t="s">
        <v>68</v>
      </c>
      <c r="D411" s="16" t="s">
        <v>278</v>
      </c>
      <c r="E411" s="16"/>
      <c r="F411" s="16" t="s">
        <v>36</v>
      </c>
      <c r="G411" s="16">
        <v>1120</v>
      </c>
      <c r="H411" s="16">
        <v>3480</v>
      </c>
      <c r="I411" s="17" t="s">
        <v>279</v>
      </c>
      <c r="J411" s="18">
        <v>340336000</v>
      </c>
      <c r="K411" s="19">
        <v>2420996</v>
      </c>
      <c r="L411" s="19">
        <v>2420996</v>
      </c>
      <c r="M411" s="19">
        <v>0</v>
      </c>
      <c r="N411" s="19">
        <v>0</v>
      </c>
      <c r="O411" s="19">
        <v>0</v>
      </c>
      <c r="P411" s="19">
        <v>989923.87</v>
      </c>
      <c r="Q411" s="19">
        <v>989923.87</v>
      </c>
      <c r="R411" s="19">
        <v>1431072.13</v>
      </c>
      <c r="S411" s="19">
        <v>1431072.13</v>
      </c>
      <c r="T411" s="19">
        <v>0</v>
      </c>
      <c r="U411" s="19">
        <v>1431072.13</v>
      </c>
      <c r="V411" s="20">
        <f t="shared" si="76"/>
        <v>0.40889116297589917</v>
      </c>
      <c r="W411" s="20">
        <f t="shared" si="77"/>
        <v>0</v>
      </c>
      <c r="X411" s="21">
        <f t="shared" si="78"/>
        <v>0.40889116297589917</v>
      </c>
    </row>
    <row r="412" spans="1:24" ht="30" outlineLevel="4" x14ac:dyDescent="0.25">
      <c r="A412" s="15" t="s">
        <v>333</v>
      </c>
      <c r="B412" s="16" t="s">
        <v>33</v>
      </c>
      <c r="C412" s="16" t="s">
        <v>68</v>
      </c>
      <c r="D412" s="16" t="s">
        <v>71</v>
      </c>
      <c r="E412" s="16"/>
      <c r="F412" s="16" t="s">
        <v>36</v>
      </c>
      <c r="G412" s="16">
        <v>1120</v>
      </c>
      <c r="H412" s="16">
        <v>3480</v>
      </c>
      <c r="I412" s="17" t="s">
        <v>334</v>
      </c>
      <c r="J412" s="18">
        <v>50000</v>
      </c>
      <c r="K412" s="19">
        <v>0</v>
      </c>
      <c r="L412" s="19">
        <v>0</v>
      </c>
      <c r="M412" s="19">
        <v>0</v>
      </c>
      <c r="N412" s="19">
        <v>0</v>
      </c>
      <c r="O412" s="19">
        <v>0</v>
      </c>
      <c r="P412" s="19">
        <v>0</v>
      </c>
      <c r="Q412" s="19">
        <v>0</v>
      </c>
      <c r="R412" s="19">
        <v>0</v>
      </c>
      <c r="S412" s="19">
        <v>0</v>
      </c>
      <c r="T412" s="19">
        <v>0</v>
      </c>
      <c r="U412" s="19">
        <v>0</v>
      </c>
      <c r="V412" s="20">
        <v>0</v>
      </c>
      <c r="W412" s="20">
        <v>0</v>
      </c>
      <c r="X412" s="21">
        <v>0</v>
      </c>
    </row>
    <row r="413" spans="1:24" outlineLevel="4" x14ac:dyDescent="0.25">
      <c r="A413" s="15" t="s">
        <v>333</v>
      </c>
      <c r="B413" s="16" t="s">
        <v>33</v>
      </c>
      <c r="C413" s="16" t="s">
        <v>68</v>
      </c>
      <c r="D413" s="16" t="s">
        <v>73</v>
      </c>
      <c r="E413" s="16"/>
      <c r="F413" s="16" t="s">
        <v>36</v>
      </c>
      <c r="G413" s="16">
        <v>1120</v>
      </c>
      <c r="H413" s="16">
        <v>3480</v>
      </c>
      <c r="I413" s="17" t="s">
        <v>74</v>
      </c>
      <c r="J413" s="18">
        <v>935000</v>
      </c>
      <c r="K413" s="19">
        <v>0</v>
      </c>
      <c r="L413" s="19">
        <v>0</v>
      </c>
      <c r="M413" s="19">
        <v>0</v>
      </c>
      <c r="N413" s="19">
        <v>0</v>
      </c>
      <c r="O413" s="19">
        <v>0</v>
      </c>
      <c r="P413" s="19">
        <v>0</v>
      </c>
      <c r="Q413" s="19">
        <v>0</v>
      </c>
      <c r="R413" s="19">
        <v>0</v>
      </c>
      <c r="S413" s="19">
        <v>0</v>
      </c>
      <c r="T413" s="19">
        <v>0</v>
      </c>
      <c r="U413" s="19">
        <v>0</v>
      </c>
      <c r="V413" s="20">
        <v>0</v>
      </c>
      <c r="W413" s="20">
        <v>0</v>
      </c>
      <c r="X413" s="21">
        <v>0</v>
      </c>
    </row>
    <row r="414" spans="1:24" outlineLevel="4" x14ac:dyDescent="0.25">
      <c r="A414" s="15" t="s">
        <v>333</v>
      </c>
      <c r="B414" s="16" t="s">
        <v>33</v>
      </c>
      <c r="C414" s="16" t="s">
        <v>68</v>
      </c>
      <c r="D414" s="16" t="s">
        <v>75</v>
      </c>
      <c r="E414" s="16"/>
      <c r="F414" s="16" t="s">
        <v>36</v>
      </c>
      <c r="G414" s="16">
        <v>1120</v>
      </c>
      <c r="H414" s="16">
        <v>3480</v>
      </c>
      <c r="I414" s="17" t="s">
        <v>76</v>
      </c>
      <c r="J414" s="19">
        <v>0</v>
      </c>
      <c r="K414" s="19">
        <v>62000</v>
      </c>
      <c r="L414" s="19">
        <v>62000</v>
      </c>
      <c r="M414" s="19">
        <v>0</v>
      </c>
      <c r="N414" s="19">
        <v>62000</v>
      </c>
      <c r="O414" s="19">
        <v>0</v>
      </c>
      <c r="P414" s="19">
        <v>0</v>
      </c>
      <c r="Q414" s="19">
        <v>0</v>
      </c>
      <c r="R414" s="19">
        <v>0</v>
      </c>
      <c r="S414" s="19">
        <v>0</v>
      </c>
      <c r="T414" s="19">
        <v>0</v>
      </c>
      <c r="U414" s="19">
        <v>0</v>
      </c>
      <c r="V414" s="20">
        <f>P414/L414</f>
        <v>0</v>
      </c>
      <c r="W414" s="20">
        <f>(M414+N414+O414)/L414</f>
        <v>1</v>
      </c>
      <c r="X414" s="21">
        <f>V414+W414</f>
        <v>1</v>
      </c>
    </row>
    <row r="415" spans="1:24" outlineLevel="4" x14ac:dyDescent="0.25">
      <c r="A415" s="15" t="s">
        <v>333</v>
      </c>
      <c r="B415" s="16" t="s">
        <v>33</v>
      </c>
      <c r="C415" s="16" t="s">
        <v>68</v>
      </c>
      <c r="D415" s="16" t="s">
        <v>77</v>
      </c>
      <c r="E415" s="16"/>
      <c r="F415" s="16" t="s">
        <v>36</v>
      </c>
      <c r="G415" s="16">
        <v>1120</v>
      </c>
      <c r="H415" s="16">
        <v>3480</v>
      </c>
      <c r="I415" s="17" t="s">
        <v>78</v>
      </c>
      <c r="J415" s="18">
        <v>17909600</v>
      </c>
      <c r="K415" s="19">
        <v>1808000</v>
      </c>
      <c r="L415" s="19">
        <v>1808000</v>
      </c>
      <c r="M415" s="19">
        <v>0</v>
      </c>
      <c r="N415" s="19">
        <v>0</v>
      </c>
      <c r="O415" s="19">
        <v>0</v>
      </c>
      <c r="P415" s="19">
        <v>1807999.43</v>
      </c>
      <c r="Q415" s="19">
        <v>1807999.43</v>
      </c>
      <c r="R415" s="19">
        <v>0.56999999999999995</v>
      </c>
      <c r="S415" s="19">
        <v>0.56999999999999995</v>
      </c>
      <c r="T415" s="19">
        <v>0</v>
      </c>
      <c r="U415" s="19">
        <v>0.57000000006519258</v>
      </c>
      <c r="V415" s="20">
        <f>P415/L415</f>
        <v>0.99999968473451328</v>
      </c>
      <c r="W415" s="20">
        <f>(M415+N415+O415)/L415</f>
        <v>0</v>
      </c>
      <c r="X415" s="21">
        <f>V415+W415</f>
        <v>0.99999968473451328</v>
      </c>
    </row>
    <row r="416" spans="1:24" ht="30" outlineLevel="4" x14ac:dyDescent="0.25">
      <c r="A416" s="15" t="s">
        <v>333</v>
      </c>
      <c r="B416" s="16" t="s">
        <v>33</v>
      </c>
      <c r="C416" s="16" t="s">
        <v>68</v>
      </c>
      <c r="D416" s="16" t="s">
        <v>79</v>
      </c>
      <c r="E416" s="16"/>
      <c r="F416" s="16" t="s">
        <v>36</v>
      </c>
      <c r="G416" s="16">
        <v>1120</v>
      </c>
      <c r="H416" s="16">
        <v>3480</v>
      </c>
      <c r="I416" s="17" t="s">
        <v>80</v>
      </c>
      <c r="J416" s="18">
        <v>13982000</v>
      </c>
      <c r="K416" s="19">
        <v>0</v>
      </c>
      <c r="L416" s="19">
        <v>0</v>
      </c>
      <c r="M416" s="19">
        <v>0</v>
      </c>
      <c r="N416" s="19">
        <v>0</v>
      </c>
      <c r="O416" s="19">
        <v>0</v>
      </c>
      <c r="P416" s="19">
        <v>0</v>
      </c>
      <c r="Q416" s="19">
        <v>0</v>
      </c>
      <c r="R416" s="19">
        <v>0</v>
      </c>
      <c r="S416" s="19">
        <v>0</v>
      </c>
      <c r="T416" s="19">
        <v>0</v>
      </c>
      <c r="U416" s="19">
        <v>0</v>
      </c>
      <c r="V416" s="20">
        <v>0</v>
      </c>
      <c r="W416" s="20">
        <v>0</v>
      </c>
      <c r="X416" s="21">
        <v>0</v>
      </c>
    </row>
    <row r="417" spans="1:24" ht="90" outlineLevel="4" x14ac:dyDescent="0.25">
      <c r="A417" s="15" t="s">
        <v>333</v>
      </c>
      <c r="B417" s="16" t="s">
        <v>33</v>
      </c>
      <c r="C417" s="16" t="s">
        <v>68</v>
      </c>
      <c r="D417" s="16" t="s">
        <v>81</v>
      </c>
      <c r="E417" s="16"/>
      <c r="F417" s="16" t="s">
        <v>36</v>
      </c>
      <c r="G417" s="16">
        <v>1120</v>
      </c>
      <c r="H417" s="16">
        <v>3480</v>
      </c>
      <c r="I417" s="17" t="s">
        <v>335</v>
      </c>
      <c r="J417" s="18">
        <v>32978829</v>
      </c>
      <c r="K417" s="19">
        <v>11148461</v>
      </c>
      <c r="L417" s="19">
        <v>11148461</v>
      </c>
      <c r="M417" s="19">
        <v>0</v>
      </c>
      <c r="N417" s="19">
        <v>0</v>
      </c>
      <c r="O417" s="19">
        <v>0</v>
      </c>
      <c r="P417" s="19">
        <v>8029189.4199999999</v>
      </c>
      <c r="Q417" s="19">
        <v>8029189.4199999999</v>
      </c>
      <c r="R417" s="19">
        <v>3119271.58</v>
      </c>
      <c r="S417" s="19">
        <v>3119271.58</v>
      </c>
      <c r="T417" s="19">
        <v>0</v>
      </c>
      <c r="U417" s="19">
        <v>3119271.58</v>
      </c>
      <c r="V417" s="20">
        <f t="shared" ref="V417:V427" si="82">P417/L417</f>
        <v>0.72020608225655536</v>
      </c>
      <c r="W417" s="20">
        <f t="shared" ref="W417:W427" si="83">(M417+N417+O417)/L417</f>
        <v>0</v>
      </c>
      <c r="X417" s="21">
        <f t="shared" ref="X417:X427" si="84">V417+W417</f>
        <v>0.72020608225655536</v>
      </c>
    </row>
    <row r="418" spans="1:24" ht="90" outlineLevel="4" x14ac:dyDescent="0.25">
      <c r="A418" s="15" t="s">
        <v>333</v>
      </c>
      <c r="B418" s="16" t="s">
        <v>33</v>
      </c>
      <c r="C418" s="16" t="s">
        <v>68</v>
      </c>
      <c r="D418" s="16" t="s">
        <v>83</v>
      </c>
      <c r="E418" s="16"/>
      <c r="F418" s="16" t="s">
        <v>36</v>
      </c>
      <c r="G418" s="16">
        <v>1120</v>
      </c>
      <c r="H418" s="16">
        <v>3480</v>
      </c>
      <c r="I418" s="17" t="s">
        <v>336</v>
      </c>
      <c r="J418" s="18">
        <v>7147046</v>
      </c>
      <c r="K418" s="19">
        <v>1887286</v>
      </c>
      <c r="L418" s="19">
        <v>1887286</v>
      </c>
      <c r="M418" s="19">
        <v>0</v>
      </c>
      <c r="N418" s="19">
        <v>56131.62</v>
      </c>
      <c r="O418" s="19">
        <v>0</v>
      </c>
      <c r="P418" s="19">
        <v>1796219.76</v>
      </c>
      <c r="Q418" s="19">
        <v>1627814.73</v>
      </c>
      <c r="R418" s="19">
        <v>34934.620000000003</v>
      </c>
      <c r="S418" s="19">
        <v>34934.620000000003</v>
      </c>
      <c r="T418" s="19">
        <v>0</v>
      </c>
      <c r="U418" s="19">
        <v>34934.619999999879</v>
      </c>
      <c r="V418" s="20">
        <f t="shared" si="82"/>
        <v>0.95174751468510865</v>
      </c>
      <c r="W418" s="20">
        <f t="shared" si="83"/>
        <v>2.974197869321343E-2</v>
      </c>
      <c r="X418" s="21">
        <f t="shared" si="84"/>
        <v>0.98148949337832203</v>
      </c>
    </row>
    <row r="419" spans="1:24" outlineLevel="4" x14ac:dyDescent="0.25">
      <c r="A419" s="15" t="s">
        <v>333</v>
      </c>
      <c r="B419" s="16" t="s">
        <v>33</v>
      </c>
      <c r="C419" s="16" t="s">
        <v>68</v>
      </c>
      <c r="D419" s="16" t="s">
        <v>85</v>
      </c>
      <c r="E419" s="16"/>
      <c r="F419" s="16" t="s">
        <v>36</v>
      </c>
      <c r="G419" s="16">
        <v>1120</v>
      </c>
      <c r="H419" s="16">
        <v>3480</v>
      </c>
      <c r="I419" s="17" t="s">
        <v>86</v>
      </c>
      <c r="J419" s="18">
        <v>71434600</v>
      </c>
      <c r="K419" s="19">
        <v>33216622</v>
      </c>
      <c r="L419" s="19">
        <v>33216622</v>
      </c>
      <c r="M419" s="19">
        <v>0</v>
      </c>
      <c r="N419" s="19">
        <v>0</v>
      </c>
      <c r="O419" s="19">
        <v>0</v>
      </c>
      <c r="P419" s="19">
        <v>9552594</v>
      </c>
      <c r="Q419" s="19">
        <v>9552594</v>
      </c>
      <c r="R419" s="19">
        <v>23664028</v>
      </c>
      <c r="S419" s="19">
        <v>23664028</v>
      </c>
      <c r="T419" s="19">
        <v>0</v>
      </c>
      <c r="U419" s="19">
        <v>23664028</v>
      </c>
      <c r="V419" s="20">
        <f t="shared" si="82"/>
        <v>0.28758475199555211</v>
      </c>
      <c r="W419" s="20">
        <f t="shared" si="83"/>
        <v>0</v>
      </c>
      <c r="X419" s="21">
        <f t="shared" si="84"/>
        <v>0.28758475199555211</v>
      </c>
    </row>
    <row r="420" spans="1:24" outlineLevel="4" x14ac:dyDescent="0.25">
      <c r="A420" s="15" t="s">
        <v>333</v>
      </c>
      <c r="B420" s="16" t="s">
        <v>33</v>
      </c>
      <c r="C420" s="16" t="s">
        <v>68</v>
      </c>
      <c r="D420" s="16" t="s">
        <v>87</v>
      </c>
      <c r="E420" s="16"/>
      <c r="F420" s="16" t="s">
        <v>36</v>
      </c>
      <c r="G420" s="16">
        <v>1120</v>
      </c>
      <c r="H420" s="16">
        <v>3480</v>
      </c>
      <c r="I420" s="17" t="s">
        <v>88</v>
      </c>
      <c r="J420" s="18">
        <v>435169650</v>
      </c>
      <c r="K420" s="19">
        <v>178571914</v>
      </c>
      <c r="L420" s="19">
        <v>178571914</v>
      </c>
      <c r="M420" s="19">
        <v>0</v>
      </c>
      <c r="N420" s="19">
        <v>0</v>
      </c>
      <c r="O420" s="19">
        <v>0</v>
      </c>
      <c r="P420" s="19">
        <v>61431333.68</v>
      </c>
      <c r="Q420" s="19">
        <v>61431333.68</v>
      </c>
      <c r="R420" s="19">
        <v>117140580.31999999</v>
      </c>
      <c r="S420" s="19">
        <v>117140580.31999999</v>
      </c>
      <c r="T420" s="19">
        <v>0</v>
      </c>
      <c r="U420" s="19">
        <v>117140580.31999999</v>
      </c>
      <c r="V420" s="20">
        <f t="shared" si="82"/>
        <v>0.34401453343889232</v>
      </c>
      <c r="W420" s="20">
        <f t="shared" si="83"/>
        <v>0</v>
      </c>
      <c r="X420" s="21">
        <f t="shared" si="84"/>
        <v>0.34401453343889232</v>
      </c>
    </row>
    <row r="421" spans="1:24" ht="135" outlineLevel="4" x14ac:dyDescent="0.25">
      <c r="A421" s="15" t="s">
        <v>333</v>
      </c>
      <c r="B421" s="16" t="s">
        <v>33</v>
      </c>
      <c r="C421" s="16" t="s">
        <v>68</v>
      </c>
      <c r="D421" s="16" t="s">
        <v>93</v>
      </c>
      <c r="E421" s="16"/>
      <c r="F421" s="16" t="s">
        <v>36</v>
      </c>
      <c r="G421" s="16">
        <v>1120</v>
      </c>
      <c r="H421" s="16">
        <v>3480</v>
      </c>
      <c r="I421" s="17" t="s">
        <v>337</v>
      </c>
      <c r="J421" s="18">
        <v>116809403</v>
      </c>
      <c r="K421" s="19">
        <v>44966068</v>
      </c>
      <c r="L421" s="19">
        <v>44966068</v>
      </c>
      <c r="M421" s="19">
        <v>0</v>
      </c>
      <c r="N421" s="19">
        <v>2834610</v>
      </c>
      <c r="O421" s="19">
        <v>0</v>
      </c>
      <c r="P421" s="19">
        <v>18150226.5</v>
      </c>
      <c r="Q421" s="19">
        <v>18150226.5</v>
      </c>
      <c r="R421" s="19">
        <v>23981231.5</v>
      </c>
      <c r="S421" s="19">
        <v>23981231.5</v>
      </c>
      <c r="T421" s="19">
        <v>0</v>
      </c>
      <c r="U421" s="19">
        <v>23981231.5</v>
      </c>
      <c r="V421" s="20">
        <f t="shared" si="82"/>
        <v>0.40364273122568778</v>
      </c>
      <c r="W421" s="20">
        <f t="shared" si="83"/>
        <v>6.3038867441111368E-2</v>
      </c>
      <c r="X421" s="21">
        <f t="shared" si="84"/>
        <v>0.46668159866679915</v>
      </c>
    </row>
    <row r="422" spans="1:24" ht="30" outlineLevel="4" x14ac:dyDescent="0.25">
      <c r="A422" s="15" t="s">
        <v>333</v>
      </c>
      <c r="B422" s="16" t="s">
        <v>33</v>
      </c>
      <c r="C422" s="16" t="s">
        <v>68</v>
      </c>
      <c r="D422" s="16" t="s">
        <v>243</v>
      </c>
      <c r="E422" s="16"/>
      <c r="F422" s="16" t="s">
        <v>36</v>
      </c>
      <c r="G422" s="16">
        <v>1120</v>
      </c>
      <c r="H422" s="16">
        <v>3480</v>
      </c>
      <c r="I422" s="17" t="s">
        <v>244</v>
      </c>
      <c r="J422" s="18">
        <v>94213000</v>
      </c>
      <c r="K422" s="19">
        <v>28274680</v>
      </c>
      <c r="L422" s="19">
        <v>28274680</v>
      </c>
      <c r="M422" s="19">
        <v>0</v>
      </c>
      <c r="N422" s="19">
        <v>3796800</v>
      </c>
      <c r="O422" s="19">
        <v>0</v>
      </c>
      <c r="P422" s="19">
        <v>21904526.620000001</v>
      </c>
      <c r="Q422" s="19">
        <v>21701126.620000001</v>
      </c>
      <c r="R422" s="19">
        <v>2573353.38</v>
      </c>
      <c r="S422" s="19">
        <v>2573353.38</v>
      </c>
      <c r="T422" s="19">
        <v>0</v>
      </c>
      <c r="U422" s="19">
        <v>2573353.379999999</v>
      </c>
      <c r="V422" s="20">
        <f t="shared" si="82"/>
        <v>0.77470466933666449</v>
      </c>
      <c r="W422" s="20">
        <f t="shared" si="83"/>
        <v>0.1342826868420792</v>
      </c>
      <c r="X422" s="21">
        <f t="shared" si="84"/>
        <v>0.90898735617874371</v>
      </c>
    </row>
    <row r="423" spans="1:24" ht="30" outlineLevel="4" x14ac:dyDescent="0.25">
      <c r="A423" s="15" t="s">
        <v>333</v>
      </c>
      <c r="B423" s="16" t="s">
        <v>33</v>
      </c>
      <c r="C423" s="16" t="s">
        <v>68</v>
      </c>
      <c r="D423" s="16" t="s">
        <v>338</v>
      </c>
      <c r="E423" s="16"/>
      <c r="F423" s="16" t="s">
        <v>36</v>
      </c>
      <c r="G423" s="16">
        <v>1120</v>
      </c>
      <c r="H423" s="16">
        <v>3480</v>
      </c>
      <c r="I423" s="17" t="s">
        <v>339</v>
      </c>
      <c r="J423" s="18">
        <v>37091045</v>
      </c>
      <c r="K423" s="19">
        <v>23872627</v>
      </c>
      <c r="L423" s="19">
        <v>23872627</v>
      </c>
      <c r="M423" s="19">
        <v>0</v>
      </c>
      <c r="N423" s="19">
        <v>6869535.29</v>
      </c>
      <c r="O423" s="19">
        <v>0</v>
      </c>
      <c r="P423" s="19">
        <v>14968680.4</v>
      </c>
      <c r="Q423" s="19">
        <v>14014408.16</v>
      </c>
      <c r="R423" s="19">
        <v>2034411.31</v>
      </c>
      <c r="S423" s="19">
        <v>2034411.31</v>
      </c>
      <c r="T423" s="19">
        <v>0</v>
      </c>
      <c r="U423" s="19">
        <v>2034411.3100000005</v>
      </c>
      <c r="V423" s="20">
        <f t="shared" si="82"/>
        <v>0.62702275706816846</v>
      </c>
      <c r="W423" s="20">
        <f t="shared" si="83"/>
        <v>0.28775782782514886</v>
      </c>
      <c r="X423" s="21">
        <f t="shared" si="84"/>
        <v>0.91478058489331726</v>
      </c>
    </row>
    <row r="424" spans="1:24" ht="30" outlineLevel="4" x14ac:dyDescent="0.25">
      <c r="A424" s="15" t="s">
        <v>333</v>
      </c>
      <c r="B424" s="16" t="s">
        <v>33</v>
      </c>
      <c r="C424" s="16" t="s">
        <v>68</v>
      </c>
      <c r="D424" s="16" t="s">
        <v>97</v>
      </c>
      <c r="E424" s="16"/>
      <c r="F424" s="16" t="s">
        <v>36</v>
      </c>
      <c r="G424" s="16">
        <v>1120</v>
      </c>
      <c r="H424" s="16">
        <v>3480</v>
      </c>
      <c r="I424" s="17" t="s">
        <v>247</v>
      </c>
      <c r="J424" s="18">
        <v>39206536</v>
      </c>
      <c r="K424" s="19">
        <v>47593951</v>
      </c>
      <c r="L424" s="19">
        <v>47593951</v>
      </c>
      <c r="M424" s="19">
        <v>0</v>
      </c>
      <c r="N424" s="19">
        <v>9875000.0099999998</v>
      </c>
      <c r="O424" s="19">
        <v>0</v>
      </c>
      <c r="P424" s="19">
        <v>23635313.09</v>
      </c>
      <c r="Q424" s="19">
        <v>23275767.68</v>
      </c>
      <c r="R424" s="19">
        <v>14083637.9</v>
      </c>
      <c r="S424" s="19">
        <v>14083637.9</v>
      </c>
      <c r="T424" s="19">
        <v>0</v>
      </c>
      <c r="U424" s="19">
        <v>14083637.900000002</v>
      </c>
      <c r="V424" s="20">
        <f t="shared" si="82"/>
        <v>0.49660329923018998</v>
      </c>
      <c r="W424" s="20">
        <f t="shared" si="83"/>
        <v>0.20748435047974897</v>
      </c>
      <c r="X424" s="21">
        <f t="shared" si="84"/>
        <v>0.70408764970993898</v>
      </c>
    </row>
    <row r="425" spans="1:24" ht="30" outlineLevel="4" x14ac:dyDescent="0.25">
      <c r="A425" s="15" t="s">
        <v>333</v>
      </c>
      <c r="B425" s="16" t="s">
        <v>33</v>
      </c>
      <c r="C425" s="16" t="s">
        <v>68</v>
      </c>
      <c r="D425" s="16" t="s">
        <v>99</v>
      </c>
      <c r="E425" s="16"/>
      <c r="F425" s="16" t="s">
        <v>36</v>
      </c>
      <c r="G425" s="16">
        <v>1120</v>
      </c>
      <c r="H425" s="16">
        <v>3480</v>
      </c>
      <c r="I425" s="17" t="s">
        <v>100</v>
      </c>
      <c r="J425" s="18">
        <v>54793180</v>
      </c>
      <c r="K425" s="19">
        <v>33451429</v>
      </c>
      <c r="L425" s="19">
        <v>33451429</v>
      </c>
      <c r="M425" s="19">
        <v>0</v>
      </c>
      <c r="N425" s="19">
        <v>7339567.7300000004</v>
      </c>
      <c r="O425" s="19">
        <v>0</v>
      </c>
      <c r="P425" s="19">
        <v>23687726</v>
      </c>
      <c r="Q425" s="19">
        <v>23687726</v>
      </c>
      <c r="R425" s="19">
        <v>2424135.27</v>
      </c>
      <c r="S425" s="19">
        <v>2424135.27</v>
      </c>
      <c r="T425" s="19">
        <v>0</v>
      </c>
      <c r="U425" s="19">
        <v>2424135.2699999996</v>
      </c>
      <c r="V425" s="20">
        <f t="shared" si="82"/>
        <v>0.70812299229429032</v>
      </c>
      <c r="W425" s="20">
        <f t="shared" si="83"/>
        <v>0.21940969188491172</v>
      </c>
      <c r="X425" s="21">
        <f t="shared" si="84"/>
        <v>0.92753268417920198</v>
      </c>
    </row>
    <row r="426" spans="1:24" ht="45" outlineLevel="4" x14ac:dyDescent="0.25">
      <c r="A426" s="15" t="s">
        <v>333</v>
      </c>
      <c r="B426" s="16" t="s">
        <v>33</v>
      </c>
      <c r="C426" s="16" t="s">
        <v>68</v>
      </c>
      <c r="D426" s="16" t="s">
        <v>101</v>
      </c>
      <c r="E426" s="16"/>
      <c r="F426" s="16" t="s">
        <v>36</v>
      </c>
      <c r="G426" s="16">
        <v>1120</v>
      </c>
      <c r="H426" s="16">
        <v>3480</v>
      </c>
      <c r="I426" s="17" t="s">
        <v>102</v>
      </c>
      <c r="J426" s="18">
        <v>8410000</v>
      </c>
      <c r="K426" s="19">
        <v>8410000</v>
      </c>
      <c r="L426" s="19">
        <v>8410000</v>
      </c>
      <c r="M426" s="19">
        <v>0</v>
      </c>
      <c r="N426" s="19">
        <v>783833.74</v>
      </c>
      <c r="O426" s="19">
        <v>0</v>
      </c>
      <c r="P426" s="19">
        <v>4387622.76</v>
      </c>
      <c r="Q426" s="19">
        <v>4387622.76</v>
      </c>
      <c r="R426" s="19">
        <v>3238543.5</v>
      </c>
      <c r="S426" s="19">
        <v>3238543.5</v>
      </c>
      <c r="T426" s="19">
        <v>0</v>
      </c>
      <c r="U426" s="19">
        <v>3238543.5</v>
      </c>
      <c r="V426" s="20">
        <f t="shared" si="82"/>
        <v>0.52171495362663489</v>
      </c>
      <c r="W426" s="20">
        <f t="shared" si="83"/>
        <v>9.3202585017835904E-2</v>
      </c>
      <c r="X426" s="21">
        <f t="shared" si="84"/>
        <v>0.61491753864447074</v>
      </c>
    </row>
    <row r="427" spans="1:24" outlineLevel="3" x14ac:dyDescent="0.25">
      <c r="A427" s="22"/>
      <c r="B427" s="23"/>
      <c r="C427" s="23" t="s">
        <v>105</v>
      </c>
      <c r="D427" s="23"/>
      <c r="E427" s="23"/>
      <c r="F427" s="23"/>
      <c r="G427" s="23"/>
      <c r="H427" s="23"/>
      <c r="I427" s="24"/>
      <c r="J427" s="25">
        <f t="shared" ref="J427:U427" si="85">SUBTOTAL(9,J410:J426)</f>
        <v>3861091174</v>
      </c>
      <c r="K427" s="26">
        <f t="shared" si="85"/>
        <v>3156309319</v>
      </c>
      <c r="L427" s="26">
        <f t="shared" si="85"/>
        <v>3156309319</v>
      </c>
      <c r="M427" s="26">
        <f t="shared" si="85"/>
        <v>0</v>
      </c>
      <c r="N427" s="26">
        <f t="shared" si="85"/>
        <v>46007080.990000002</v>
      </c>
      <c r="O427" s="26">
        <f t="shared" si="85"/>
        <v>0</v>
      </c>
      <c r="P427" s="26">
        <f t="shared" si="85"/>
        <v>2771365479.46</v>
      </c>
      <c r="Q427" s="26">
        <f t="shared" si="85"/>
        <v>2585008538.9699993</v>
      </c>
      <c r="R427" s="26">
        <f t="shared" si="85"/>
        <v>338936758.54999995</v>
      </c>
      <c r="S427" s="26">
        <f t="shared" si="85"/>
        <v>338936758.54999995</v>
      </c>
      <c r="T427" s="26">
        <f t="shared" si="85"/>
        <v>0</v>
      </c>
      <c r="U427" s="26">
        <f t="shared" si="85"/>
        <v>338936758.55000025</v>
      </c>
      <c r="V427" s="27">
        <f t="shared" si="82"/>
        <v>0.87803988752852646</v>
      </c>
      <c r="W427" s="27">
        <f t="shared" si="83"/>
        <v>1.4576226960092817E-2</v>
      </c>
      <c r="X427" s="28">
        <f t="shared" si="84"/>
        <v>0.89261611448861933</v>
      </c>
    </row>
    <row r="428" spans="1:24" outlineLevel="4" x14ac:dyDescent="0.25">
      <c r="A428" s="15" t="s">
        <v>333</v>
      </c>
      <c r="B428" s="16" t="s">
        <v>33</v>
      </c>
      <c r="C428" s="16" t="s">
        <v>106</v>
      </c>
      <c r="D428" s="16" t="s">
        <v>107</v>
      </c>
      <c r="E428" s="16"/>
      <c r="F428" s="16" t="s">
        <v>36</v>
      </c>
      <c r="G428" s="16">
        <v>1120</v>
      </c>
      <c r="H428" s="16">
        <v>3480</v>
      </c>
      <c r="I428" s="17" t="s">
        <v>108</v>
      </c>
      <c r="J428" s="18">
        <v>58500</v>
      </c>
      <c r="K428" s="19">
        <v>0</v>
      </c>
      <c r="L428" s="19">
        <v>0</v>
      </c>
      <c r="M428" s="19">
        <v>0</v>
      </c>
      <c r="N428" s="19">
        <v>0</v>
      </c>
      <c r="O428" s="19">
        <v>0</v>
      </c>
      <c r="P428" s="19">
        <v>0</v>
      </c>
      <c r="Q428" s="19">
        <v>0</v>
      </c>
      <c r="R428" s="19">
        <v>0</v>
      </c>
      <c r="S428" s="19">
        <v>0</v>
      </c>
      <c r="T428" s="19">
        <v>0</v>
      </c>
      <c r="U428" s="19">
        <v>0</v>
      </c>
      <c r="V428" s="20">
        <v>0</v>
      </c>
      <c r="W428" s="20">
        <v>0</v>
      </c>
      <c r="X428" s="21">
        <v>0</v>
      </c>
    </row>
    <row r="429" spans="1:24" ht="30" outlineLevel="4" x14ac:dyDescent="0.25">
      <c r="A429" s="15" t="s">
        <v>333</v>
      </c>
      <c r="B429" s="16" t="s">
        <v>33</v>
      </c>
      <c r="C429" s="16" t="s">
        <v>106</v>
      </c>
      <c r="D429" s="16" t="s">
        <v>109</v>
      </c>
      <c r="E429" s="16"/>
      <c r="F429" s="16" t="s">
        <v>36</v>
      </c>
      <c r="G429" s="16">
        <v>1120</v>
      </c>
      <c r="H429" s="16">
        <v>3480</v>
      </c>
      <c r="I429" s="17" t="s">
        <v>110</v>
      </c>
      <c r="J429" s="18">
        <v>1610588</v>
      </c>
      <c r="K429" s="19">
        <v>1599748</v>
      </c>
      <c r="L429" s="19">
        <v>1599748</v>
      </c>
      <c r="M429" s="19">
        <v>0</v>
      </c>
      <c r="N429" s="19">
        <v>0</v>
      </c>
      <c r="O429" s="19">
        <v>0</v>
      </c>
      <c r="P429" s="19">
        <v>1596662.89</v>
      </c>
      <c r="Q429" s="19">
        <v>1596662.89</v>
      </c>
      <c r="R429" s="19">
        <v>3084.61</v>
      </c>
      <c r="S429" s="19">
        <v>3085.11</v>
      </c>
      <c r="T429" s="19">
        <v>0</v>
      </c>
      <c r="U429" s="19">
        <v>3085.1100000001024</v>
      </c>
      <c r="V429" s="20">
        <f>P429/L429</f>
        <v>0.99807150251164556</v>
      </c>
      <c r="W429" s="20">
        <f>(M429+N429+O429)/L429</f>
        <v>0</v>
      </c>
      <c r="X429" s="21">
        <f>V429+W429</f>
        <v>0.99807150251164556</v>
      </c>
    </row>
    <row r="430" spans="1:24" outlineLevel="4" x14ac:dyDescent="0.25">
      <c r="A430" s="15" t="s">
        <v>333</v>
      </c>
      <c r="B430" s="16" t="s">
        <v>33</v>
      </c>
      <c r="C430" s="16" t="s">
        <v>106</v>
      </c>
      <c r="D430" s="16" t="s">
        <v>111</v>
      </c>
      <c r="E430" s="16"/>
      <c r="F430" s="16" t="s">
        <v>36</v>
      </c>
      <c r="G430" s="16">
        <v>1120</v>
      </c>
      <c r="H430" s="16">
        <v>3480</v>
      </c>
      <c r="I430" s="17" t="s">
        <v>112</v>
      </c>
      <c r="J430" s="18">
        <v>988836</v>
      </c>
      <c r="K430" s="19">
        <v>0</v>
      </c>
      <c r="L430" s="19">
        <v>0</v>
      </c>
      <c r="M430" s="19">
        <v>0</v>
      </c>
      <c r="N430" s="19">
        <v>0</v>
      </c>
      <c r="O430" s="19">
        <v>0</v>
      </c>
      <c r="P430" s="19">
        <v>0</v>
      </c>
      <c r="Q430" s="19">
        <v>0</v>
      </c>
      <c r="R430" s="19">
        <v>0</v>
      </c>
      <c r="S430" s="19">
        <v>0</v>
      </c>
      <c r="T430" s="19">
        <v>0</v>
      </c>
      <c r="U430" s="19">
        <v>0</v>
      </c>
      <c r="V430" s="20">
        <v>0</v>
      </c>
      <c r="W430" s="20">
        <v>0</v>
      </c>
      <c r="X430" s="21">
        <v>0</v>
      </c>
    </row>
    <row r="431" spans="1:24" ht="30" outlineLevel="4" x14ac:dyDescent="0.25">
      <c r="A431" s="15" t="s">
        <v>333</v>
      </c>
      <c r="B431" s="16" t="s">
        <v>33</v>
      </c>
      <c r="C431" s="16" t="s">
        <v>106</v>
      </c>
      <c r="D431" s="16" t="s">
        <v>255</v>
      </c>
      <c r="E431" s="16"/>
      <c r="F431" s="16" t="s">
        <v>36</v>
      </c>
      <c r="G431" s="16">
        <v>1120</v>
      </c>
      <c r="H431" s="16">
        <v>3480</v>
      </c>
      <c r="I431" s="17" t="s">
        <v>256</v>
      </c>
      <c r="J431" s="18">
        <v>2009510</v>
      </c>
      <c r="K431" s="19">
        <v>1406657</v>
      </c>
      <c r="L431" s="19">
        <v>1406657</v>
      </c>
      <c r="M431" s="19">
        <v>0</v>
      </c>
      <c r="N431" s="19">
        <v>0</v>
      </c>
      <c r="O431" s="19">
        <v>0</v>
      </c>
      <c r="P431" s="19">
        <v>0</v>
      </c>
      <c r="Q431" s="19">
        <v>0</v>
      </c>
      <c r="R431" s="19">
        <v>1406657</v>
      </c>
      <c r="S431" s="19">
        <v>1406657</v>
      </c>
      <c r="T431" s="19">
        <v>0</v>
      </c>
      <c r="U431" s="19">
        <v>1406657</v>
      </c>
      <c r="V431" s="20">
        <f>P431/L431</f>
        <v>0</v>
      </c>
      <c r="W431" s="20">
        <f>(M431+N431+O431)/L431</f>
        <v>0</v>
      </c>
      <c r="X431" s="21">
        <f>V431+W431</f>
        <v>0</v>
      </c>
    </row>
    <row r="432" spans="1:24" outlineLevel="4" x14ac:dyDescent="0.25">
      <c r="A432" s="15" t="s">
        <v>333</v>
      </c>
      <c r="B432" s="16" t="s">
        <v>33</v>
      </c>
      <c r="C432" s="16" t="s">
        <v>106</v>
      </c>
      <c r="D432" s="16" t="s">
        <v>115</v>
      </c>
      <c r="E432" s="16"/>
      <c r="F432" s="16" t="s">
        <v>36</v>
      </c>
      <c r="G432" s="16">
        <v>1120</v>
      </c>
      <c r="H432" s="16">
        <v>3480</v>
      </c>
      <c r="I432" s="17" t="s">
        <v>116</v>
      </c>
      <c r="J432" s="18">
        <v>1387101</v>
      </c>
      <c r="K432" s="19">
        <v>40000</v>
      </c>
      <c r="L432" s="19">
        <v>40000</v>
      </c>
      <c r="M432" s="19">
        <v>0</v>
      </c>
      <c r="N432" s="19">
        <v>0</v>
      </c>
      <c r="O432" s="19">
        <v>0</v>
      </c>
      <c r="P432" s="19">
        <v>40000</v>
      </c>
      <c r="Q432" s="19">
        <v>40000</v>
      </c>
      <c r="R432" s="19">
        <v>0</v>
      </c>
      <c r="S432" s="19">
        <v>0</v>
      </c>
      <c r="T432" s="19">
        <v>0</v>
      </c>
      <c r="U432" s="19">
        <v>0</v>
      </c>
      <c r="V432" s="20">
        <f>P432/L432</f>
        <v>1</v>
      </c>
      <c r="W432" s="20">
        <f>(M432+N432+O432)/L432</f>
        <v>0</v>
      </c>
      <c r="X432" s="21">
        <f>V432+W432</f>
        <v>1</v>
      </c>
    </row>
    <row r="433" spans="1:24" ht="30" outlineLevel="4" x14ac:dyDescent="0.25">
      <c r="A433" s="15" t="s">
        <v>333</v>
      </c>
      <c r="B433" s="16" t="s">
        <v>33</v>
      </c>
      <c r="C433" s="16" t="s">
        <v>106</v>
      </c>
      <c r="D433" s="16" t="s">
        <v>257</v>
      </c>
      <c r="E433" s="16"/>
      <c r="F433" s="16" t="s">
        <v>36</v>
      </c>
      <c r="G433" s="16">
        <v>1120</v>
      </c>
      <c r="H433" s="16">
        <v>3480</v>
      </c>
      <c r="I433" s="17" t="s">
        <v>258</v>
      </c>
      <c r="J433" s="18">
        <v>13300</v>
      </c>
      <c r="K433" s="19">
        <v>0</v>
      </c>
      <c r="L433" s="19">
        <v>0</v>
      </c>
      <c r="M433" s="19">
        <v>0</v>
      </c>
      <c r="N433" s="19">
        <v>0</v>
      </c>
      <c r="O433" s="19">
        <v>0</v>
      </c>
      <c r="P433" s="19">
        <v>0</v>
      </c>
      <c r="Q433" s="19">
        <v>0</v>
      </c>
      <c r="R433" s="19">
        <v>0</v>
      </c>
      <c r="S433" s="19">
        <v>0</v>
      </c>
      <c r="T433" s="19">
        <v>0</v>
      </c>
      <c r="U433" s="19">
        <v>0</v>
      </c>
      <c r="V433" s="20">
        <v>0</v>
      </c>
      <c r="W433" s="20">
        <v>0</v>
      </c>
      <c r="X433" s="21">
        <v>0</v>
      </c>
    </row>
    <row r="434" spans="1:24" ht="30" outlineLevel="4" x14ac:dyDescent="0.25">
      <c r="A434" s="15" t="s">
        <v>333</v>
      </c>
      <c r="B434" s="16" t="s">
        <v>33</v>
      </c>
      <c r="C434" s="16" t="s">
        <v>106</v>
      </c>
      <c r="D434" s="16" t="s">
        <v>117</v>
      </c>
      <c r="E434" s="16"/>
      <c r="F434" s="16" t="s">
        <v>36</v>
      </c>
      <c r="G434" s="16">
        <v>1120</v>
      </c>
      <c r="H434" s="16">
        <v>3480</v>
      </c>
      <c r="I434" s="17" t="s">
        <v>118</v>
      </c>
      <c r="J434" s="18">
        <v>19281274</v>
      </c>
      <c r="K434" s="19">
        <v>3072901</v>
      </c>
      <c r="L434" s="19">
        <v>3072901</v>
      </c>
      <c r="M434" s="19">
        <v>0</v>
      </c>
      <c r="N434" s="19">
        <v>928450</v>
      </c>
      <c r="O434" s="19">
        <v>0</v>
      </c>
      <c r="P434" s="19">
        <v>1900151.5</v>
      </c>
      <c r="Q434" s="19">
        <v>1900151.5</v>
      </c>
      <c r="R434" s="19">
        <v>244299.5</v>
      </c>
      <c r="S434" s="19">
        <v>244299.5</v>
      </c>
      <c r="T434" s="19">
        <v>0</v>
      </c>
      <c r="U434" s="19">
        <v>244299.5</v>
      </c>
      <c r="V434" s="20">
        <f>P434/L434</f>
        <v>0.61835753901606327</v>
      </c>
      <c r="W434" s="20">
        <f>(M434+N434+O434)/L434</f>
        <v>0.30214120142497269</v>
      </c>
      <c r="X434" s="21">
        <f>V434+W434</f>
        <v>0.92049874044103597</v>
      </c>
    </row>
    <row r="435" spans="1:24" outlineLevel="4" x14ac:dyDescent="0.25">
      <c r="A435" s="15" t="s">
        <v>333</v>
      </c>
      <c r="B435" s="16" t="s">
        <v>33</v>
      </c>
      <c r="C435" s="16" t="s">
        <v>106</v>
      </c>
      <c r="D435" s="16" t="s">
        <v>119</v>
      </c>
      <c r="E435" s="16"/>
      <c r="F435" s="16" t="s">
        <v>36</v>
      </c>
      <c r="G435" s="16">
        <v>1120</v>
      </c>
      <c r="H435" s="16">
        <v>3480</v>
      </c>
      <c r="I435" s="17" t="s">
        <v>120</v>
      </c>
      <c r="J435" s="18">
        <v>607094</v>
      </c>
      <c r="K435" s="19">
        <v>0</v>
      </c>
      <c r="L435" s="19">
        <v>0</v>
      </c>
      <c r="M435" s="19">
        <v>0</v>
      </c>
      <c r="N435" s="19">
        <v>0</v>
      </c>
      <c r="O435" s="19">
        <v>0</v>
      </c>
      <c r="P435" s="19">
        <v>0</v>
      </c>
      <c r="Q435" s="19">
        <v>0</v>
      </c>
      <c r="R435" s="19">
        <v>0</v>
      </c>
      <c r="S435" s="19">
        <v>0</v>
      </c>
      <c r="T435" s="19">
        <v>0</v>
      </c>
      <c r="U435" s="19">
        <v>0</v>
      </c>
      <c r="V435" s="20">
        <v>0</v>
      </c>
      <c r="W435" s="20">
        <v>0</v>
      </c>
      <c r="X435" s="21">
        <v>0</v>
      </c>
    </row>
    <row r="436" spans="1:24" ht="45" outlineLevel="4" x14ac:dyDescent="0.25">
      <c r="A436" s="15" t="s">
        <v>333</v>
      </c>
      <c r="B436" s="16" t="s">
        <v>33</v>
      </c>
      <c r="C436" s="16" t="s">
        <v>106</v>
      </c>
      <c r="D436" s="16" t="s">
        <v>263</v>
      </c>
      <c r="E436" s="16"/>
      <c r="F436" s="16" t="s">
        <v>36</v>
      </c>
      <c r="G436" s="16">
        <v>1120</v>
      </c>
      <c r="H436" s="16">
        <v>3480</v>
      </c>
      <c r="I436" s="17" t="s">
        <v>264</v>
      </c>
      <c r="J436" s="18">
        <v>440794</v>
      </c>
      <c r="K436" s="19">
        <v>18645</v>
      </c>
      <c r="L436" s="19">
        <v>18645</v>
      </c>
      <c r="M436" s="19">
        <v>0</v>
      </c>
      <c r="N436" s="19">
        <v>18645</v>
      </c>
      <c r="O436" s="19">
        <v>0</v>
      </c>
      <c r="P436" s="19">
        <v>0</v>
      </c>
      <c r="Q436" s="19">
        <v>0</v>
      </c>
      <c r="R436" s="19">
        <v>0</v>
      </c>
      <c r="S436" s="19">
        <v>0</v>
      </c>
      <c r="T436" s="19">
        <v>0</v>
      </c>
      <c r="U436" s="19">
        <v>0</v>
      </c>
      <c r="V436" s="20">
        <f>P436/L436</f>
        <v>0</v>
      </c>
      <c r="W436" s="20">
        <f>(M436+N436+O436)/L436</f>
        <v>1</v>
      </c>
      <c r="X436" s="21">
        <f>V436+W436</f>
        <v>1</v>
      </c>
    </row>
    <row r="437" spans="1:24" outlineLevel="4" x14ac:dyDescent="0.25">
      <c r="A437" s="15" t="s">
        <v>333</v>
      </c>
      <c r="B437" s="16" t="s">
        <v>33</v>
      </c>
      <c r="C437" s="16" t="s">
        <v>106</v>
      </c>
      <c r="D437" s="16" t="s">
        <v>121</v>
      </c>
      <c r="E437" s="16"/>
      <c r="F437" s="16" t="s">
        <v>36</v>
      </c>
      <c r="G437" s="16">
        <v>1120</v>
      </c>
      <c r="H437" s="16">
        <v>3480</v>
      </c>
      <c r="I437" s="17" t="s">
        <v>122</v>
      </c>
      <c r="J437" s="18">
        <v>2722777</v>
      </c>
      <c r="K437" s="19">
        <v>1496745</v>
      </c>
      <c r="L437" s="19">
        <v>1496745</v>
      </c>
      <c r="M437" s="19">
        <v>0</v>
      </c>
      <c r="N437" s="19">
        <v>45225</v>
      </c>
      <c r="O437" s="19">
        <v>0</v>
      </c>
      <c r="P437" s="19">
        <v>1438012.01</v>
      </c>
      <c r="Q437" s="19">
        <v>1438012.01</v>
      </c>
      <c r="R437" s="19">
        <v>13507.99</v>
      </c>
      <c r="S437" s="19">
        <v>13507.99</v>
      </c>
      <c r="T437" s="19">
        <v>0</v>
      </c>
      <c r="U437" s="19">
        <v>13507.989999999991</v>
      </c>
      <c r="V437" s="20">
        <f>P437/L437</f>
        <v>0.96075952149497745</v>
      </c>
      <c r="W437" s="20">
        <f>(M437+N437+O437)/L437</f>
        <v>3.021556778208713E-2</v>
      </c>
      <c r="X437" s="21">
        <f>V437+W437</f>
        <v>0.99097508927706457</v>
      </c>
    </row>
    <row r="438" spans="1:24" outlineLevel="4" x14ac:dyDescent="0.25">
      <c r="A438" s="15" t="s">
        <v>333</v>
      </c>
      <c r="B438" s="16" t="s">
        <v>33</v>
      </c>
      <c r="C438" s="16" t="s">
        <v>106</v>
      </c>
      <c r="D438" s="16" t="s">
        <v>123</v>
      </c>
      <c r="E438" s="16"/>
      <c r="F438" s="16" t="s">
        <v>36</v>
      </c>
      <c r="G438" s="16">
        <v>1120</v>
      </c>
      <c r="H438" s="16">
        <v>3480</v>
      </c>
      <c r="I438" s="17" t="s">
        <v>124</v>
      </c>
      <c r="J438" s="18">
        <v>1445900</v>
      </c>
      <c r="K438" s="19">
        <v>0</v>
      </c>
      <c r="L438" s="19">
        <v>0</v>
      </c>
      <c r="M438" s="19">
        <v>0</v>
      </c>
      <c r="N438" s="19">
        <v>0</v>
      </c>
      <c r="O438" s="19">
        <v>0</v>
      </c>
      <c r="P438" s="19">
        <v>0</v>
      </c>
      <c r="Q438" s="19">
        <v>0</v>
      </c>
      <c r="R438" s="19">
        <v>0</v>
      </c>
      <c r="S438" s="19">
        <v>0</v>
      </c>
      <c r="T438" s="19">
        <v>0</v>
      </c>
      <c r="U438" s="19">
        <v>0</v>
      </c>
      <c r="V438" s="20">
        <v>0</v>
      </c>
      <c r="W438" s="20">
        <v>0</v>
      </c>
      <c r="X438" s="21">
        <v>0</v>
      </c>
    </row>
    <row r="439" spans="1:24" ht="30" outlineLevel="4" x14ac:dyDescent="0.25">
      <c r="A439" s="15" t="s">
        <v>333</v>
      </c>
      <c r="B439" s="16" t="s">
        <v>33</v>
      </c>
      <c r="C439" s="16" t="s">
        <v>106</v>
      </c>
      <c r="D439" s="16" t="s">
        <v>125</v>
      </c>
      <c r="E439" s="16"/>
      <c r="F439" s="16" t="s">
        <v>36</v>
      </c>
      <c r="G439" s="16">
        <v>1120</v>
      </c>
      <c r="H439" s="16">
        <v>3480</v>
      </c>
      <c r="I439" s="17" t="s">
        <v>126</v>
      </c>
      <c r="J439" s="18">
        <v>48856657</v>
      </c>
      <c r="K439" s="19">
        <v>21369439</v>
      </c>
      <c r="L439" s="19">
        <v>21369439</v>
      </c>
      <c r="M439" s="19">
        <v>0</v>
      </c>
      <c r="N439" s="19">
        <v>0</v>
      </c>
      <c r="O439" s="19">
        <v>0</v>
      </c>
      <c r="P439" s="19">
        <v>20709577.710000001</v>
      </c>
      <c r="Q439" s="19">
        <v>20709577.710000001</v>
      </c>
      <c r="R439" s="19">
        <v>659861.29</v>
      </c>
      <c r="S439" s="19">
        <v>659861.29</v>
      </c>
      <c r="T439" s="19">
        <v>0</v>
      </c>
      <c r="U439" s="19">
        <v>659861.28999999911</v>
      </c>
      <c r="V439" s="20">
        <f t="shared" ref="V439:V447" si="86">P439/L439</f>
        <v>0.96912126284644162</v>
      </c>
      <c r="W439" s="20">
        <f t="shared" ref="W439:W447" si="87">(M439+N439+O439)/L439</f>
        <v>0</v>
      </c>
      <c r="X439" s="21">
        <f t="shared" ref="X439:X447" si="88">V439+W439</f>
        <v>0.96912126284644162</v>
      </c>
    </row>
    <row r="440" spans="1:24" ht="30" outlineLevel="4" x14ac:dyDescent="0.25">
      <c r="A440" s="15" t="s">
        <v>333</v>
      </c>
      <c r="B440" s="16" t="s">
        <v>33</v>
      </c>
      <c r="C440" s="16" t="s">
        <v>106</v>
      </c>
      <c r="D440" s="16" t="s">
        <v>127</v>
      </c>
      <c r="E440" s="16"/>
      <c r="F440" s="16" t="s">
        <v>36</v>
      </c>
      <c r="G440" s="16">
        <v>1120</v>
      </c>
      <c r="H440" s="16">
        <v>3480</v>
      </c>
      <c r="I440" s="17" t="s">
        <v>128</v>
      </c>
      <c r="J440" s="18">
        <v>242119</v>
      </c>
      <c r="K440" s="19">
        <v>169484</v>
      </c>
      <c r="L440" s="19">
        <v>169484</v>
      </c>
      <c r="M440" s="19">
        <v>0</v>
      </c>
      <c r="N440" s="19">
        <v>0</v>
      </c>
      <c r="O440" s="19">
        <v>0</v>
      </c>
      <c r="P440" s="19">
        <v>0</v>
      </c>
      <c r="Q440" s="19">
        <v>0</v>
      </c>
      <c r="R440" s="19">
        <v>169484</v>
      </c>
      <c r="S440" s="19">
        <v>169484</v>
      </c>
      <c r="T440" s="19">
        <v>0</v>
      </c>
      <c r="U440" s="19">
        <v>169484</v>
      </c>
      <c r="V440" s="20">
        <f t="shared" si="86"/>
        <v>0</v>
      </c>
      <c r="W440" s="20">
        <f t="shared" si="87"/>
        <v>0</v>
      </c>
      <c r="X440" s="21">
        <f t="shared" si="88"/>
        <v>0</v>
      </c>
    </row>
    <row r="441" spans="1:24" ht="30" outlineLevel="4" x14ac:dyDescent="0.25">
      <c r="A441" s="15" t="s">
        <v>333</v>
      </c>
      <c r="B441" s="16" t="s">
        <v>33</v>
      </c>
      <c r="C441" s="16" t="s">
        <v>106</v>
      </c>
      <c r="D441" s="16" t="s">
        <v>129</v>
      </c>
      <c r="E441" s="16"/>
      <c r="F441" s="16" t="s">
        <v>36</v>
      </c>
      <c r="G441" s="16">
        <v>1120</v>
      </c>
      <c r="H441" s="16">
        <v>3480</v>
      </c>
      <c r="I441" s="17" t="s">
        <v>130</v>
      </c>
      <c r="J441" s="18">
        <v>98491699</v>
      </c>
      <c r="K441" s="19">
        <v>11668416</v>
      </c>
      <c r="L441" s="19">
        <v>11668416</v>
      </c>
      <c r="M441" s="19">
        <v>0</v>
      </c>
      <c r="N441" s="19">
        <v>5334108.5</v>
      </c>
      <c r="O441" s="19">
        <v>0</v>
      </c>
      <c r="P441" s="19">
        <v>1477369.01</v>
      </c>
      <c r="Q441" s="19">
        <v>1477369.01</v>
      </c>
      <c r="R441" s="19">
        <v>4856938.49</v>
      </c>
      <c r="S441" s="19">
        <v>4856938.49</v>
      </c>
      <c r="T441" s="19">
        <v>0</v>
      </c>
      <c r="U441" s="19">
        <v>4856938.49</v>
      </c>
      <c r="V441" s="20">
        <f t="shared" si="86"/>
        <v>0.12661264476686468</v>
      </c>
      <c r="W441" s="20">
        <f t="shared" si="87"/>
        <v>0.45714075500907747</v>
      </c>
      <c r="X441" s="21">
        <f t="shared" si="88"/>
        <v>0.58375339977594209</v>
      </c>
    </row>
    <row r="442" spans="1:24" outlineLevel="4" x14ac:dyDescent="0.25">
      <c r="A442" s="15" t="s">
        <v>333</v>
      </c>
      <c r="B442" s="16" t="s">
        <v>33</v>
      </c>
      <c r="C442" s="16" t="s">
        <v>106</v>
      </c>
      <c r="D442" s="16" t="s">
        <v>131</v>
      </c>
      <c r="E442" s="16"/>
      <c r="F442" s="16" t="s">
        <v>36</v>
      </c>
      <c r="G442" s="16">
        <v>1120</v>
      </c>
      <c r="H442" s="16">
        <v>3480</v>
      </c>
      <c r="I442" s="17" t="s">
        <v>132</v>
      </c>
      <c r="J442" s="18">
        <v>8606571</v>
      </c>
      <c r="K442" s="19">
        <v>1145000</v>
      </c>
      <c r="L442" s="19">
        <v>1145000</v>
      </c>
      <c r="M442" s="19">
        <v>0</v>
      </c>
      <c r="N442" s="19">
        <v>0</v>
      </c>
      <c r="O442" s="19">
        <v>0</v>
      </c>
      <c r="P442" s="19">
        <v>1145000</v>
      </c>
      <c r="Q442" s="19">
        <v>1145000</v>
      </c>
      <c r="R442" s="19">
        <v>0</v>
      </c>
      <c r="S442" s="19">
        <v>0</v>
      </c>
      <c r="T442" s="19">
        <v>0</v>
      </c>
      <c r="U442" s="19">
        <v>0</v>
      </c>
      <c r="V442" s="20">
        <f t="shared" si="86"/>
        <v>1</v>
      </c>
      <c r="W442" s="20">
        <f t="shared" si="87"/>
        <v>0</v>
      </c>
      <c r="X442" s="21">
        <f t="shared" si="88"/>
        <v>1</v>
      </c>
    </row>
    <row r="443" spans="1:24" outlineLevel="4" x14ac:dyDescent="0.25">
      <c r="A443" s="15" t="s">
        <v>333</v>
      </c>
      <c r="B443" s="16" t="s">
        <v>33</v>
      </c>
      <c r="C443" s="16" t="s">
        <v>106</v>
      </c>
      <c r="D443" s="16" t="s">
        <v>133</v>
      </c>
      <c r="E443" s="16"/>
      <c r="F443" s="16" t="s">
        <v>36</v>
      </c>
      <c r="G443" s="16">
        <v>1120</v>
      </c>
      <c r="H443" s="16">
        <v>3480</v>
      </c>
      <c r="I443" s="17" t="s">
        <v>134</v>
      </c>
      <c r="J443" s="18">
        <v>109972703</v>
      </c>
      <c r="K443" s="19">
        <v>116170537</v>
      </c>
      <c r="L443" s="19">
        <v>116170537</v>
      </c>
      <c r="M443" s="19">
        <v>0</v>
      </c>
      <c r="N443" s="19">
        <v>304825</v>
      </c>
      <c r="O443" s="19">
        <v>0</v>
      </c>
      <c r="P443" s="19">
        <v>88902366.5</v>
      </c>
      <c r="Q443" s="19">
        <v>83809675.959999993</v>
      </c>
      <c r="R443" s="19">
        <v>26963345.5</v>
      </c>
      <c r="S443" s="19">
        <v>26963345.5</v>
      </c>
      <c r="T443" s="19">
        <v>0</v>
      </c>
      <c r="U443" s="19">
        <v>26963345.5</v>
      </c>
      <c r="V443" s="20">
        <f t="shared" si="86"/>
        <v>0.76527464532594869</v>
      </c>
      <c r="W443" s="20">
        <f t="shared" si="87"/>
        <v>2.6239441417060853E-3</v>
      </c>
      <c r="X443" s="21">
        <f t="shared" si="88"/>
        <v>0.76789858946765477</v>
      </c>
    </row>
    <row r="444" spans="1:24" ht="30" outlineLevel="4" x14ac:dyDescent="0.25">
      <c r="A444" s="15" t="s">
        <v>333</v>
      </c>
      <c r="B444" s="16" t="s">
        <v>33</v>
      </c>
      <c r="C444" s="16" t="s">
        <v>106</v>
      </c>
      <c r="D444" s="16" t="s">
        <v>135</v>
      </c>
      <c r="E444" s="16"/>
      <c r="F444" s="16" t="s">
        <v>36</v>
      </c>
      <c r="G444" s="16">
        <v>1120</v>
      </c>
      <c r="H444" s="16">
        <v>3480</v>
      </c>
      <c r="I444" s="17" t="s">
        <v>136</v>
      </c>
      <c r="J444" s="18">
        <v>1147487</v>
      </c>
      <c r="K444" s="19">
        <v>803241</v>
      </c>
      <c r="L444" s="19">
        <v>803241</v>
      </c>
      <c r="M444" s="19">
        <v>0</v>
      </c>
      <c r="N444" s="19">
        <v>0</v>
      </c>
      <c r="O444" s="19">
        <v>0</v>
      </c>
      <c r="P444" s="19">
        <v>564096</v>
      </c>
      <c r="Q444" s="19">
        <v>564096</v>
      </c>
      <c r="R444" s="19">
        <v>239145</v>
      </c>
      <c r="S444" s="19">
        <v>239145</v>
      </c>
      <c r="T444" s="19">
        <v>0</v>
      </c>
      <c r="U444" s="19">
        <v>239145</v>
      </c>
      <c r="V444" s="20">
        <f t="shared" si="86"/>
        <v>0.70227490877582199</v>
      </c>
      <c r="W444" s="20">
        <f t="shared" si="87"/>
        <v>0</v>
      </c>
      <c r="X444" s="21">
        <f t="shared" si="88"/>
        <v>0.70227490877582199</v>
      </c>
    </row>
    <row r="445" spans="1:24" ht="30" outlineLevel="4" x14ac:dyDescent="0.25">
      <c r="A445" s="15" t="s">
        <v>333</v>
      </c>
      <c r="B445" s="16" t="s">
        <v>33</v>
      </c>
      <c r="C445" s="16" t="s">
        <v>106</v>
      </c>
      <c r="D445" s="16" t="s">
        <v>137</v>
      </c>
      <c r="E445" s="16"/>
      <c r="F445" s="16" t="s">
        <v>36</v>
      </c>
      <c r="G445" s="16">
        <v>1120</v>
      </c>
      <c r="H445" s="16">
        <v>3480</v>
      </c>
      <c r="I445" s="17" t="s">
        <v>138</v>
      </c>
      <c r="J445" s="18">
        <v>4842658</v>
      </c>
      <c r="K445" s="19">
        <v>521993</v>
      </c>
      <c r="L445" s="19">
        <v>521993</v>
      </c>
      <c r="M445" s="19">
        <v>0</v>
      </c>
      <c r="N445" s="19">
        <v>0</v>
      </c>
      <c r="O445" s="19">
        <v>0</v>
      </c>
      <c r="P445" s="19">
        <v>521438.5</v>
      </c>
      <c r="Q445" s="19">
        <v>521438.5</v>
      </c>
      <c r="R445" s="19">
        <v>554.5</v>
      </c>
      <c r="S445" s="19">
        <v>554.5</v>
      </c>
      <c r="T445" s="19">
        <v>0</v>
      </c>
      <c r="U445" s="19">
        <v>554.5</v>
      </c>
      <c r="V445" s="20">
        <f t="shared" si="86"/>
        <v>0.99893772521853741</v>
      </c>
      <c r="W445" s="20">
        <f t="shared" si="87"/>
        <v>0</v>
      </c>
      <c r="X445" s="21">
        <f t="shared" si="88"/>
        <v>0.99893772521853741</v>
      </c>
    </row>
    <row r="446" spans="1:24" ht="30" outlineLevel="4" x14ac:dyDescent="0.25">
      <c r="A446" s="15" t="s">
        <v>333</v>
      </c>
      <c r="B446" s="16" t="s">
        <v>33</v>
      </c>
      <c r="C446" s="16" t="s">
        <v>106</v>
      </c>
      <c r="D446" s="16" t="s">
        <v>139</v>
      </c>
      <c r="E446" s="16"/>
      <c r="F446" s="16" t="s">
        <v>36</v>
      </c>
      <c r="G446" s="16">
        <v>1120</v>
      </c>
      <c r="H446" s="16">
        <v>3480</v>
      </c>
      <c r="I446" s="17" t="s">
        <v>140</v>
      </c>
      <c r="J446" s="18">
        <v>6204595</v>
      </c>
      <c r="K446" s="19">
        <v>2255635</v>
      </c>
      <c r="L446" s="19">
        <v>2255635</v>
      </c>
      <c r="M446" s="19">
        <v>0</v>
      </c>
      <c r="N446" s="19">
        <v>2255635</v>
      </c>
      <c r="O446" s="19">
        <v>0</v>
      </c>
      <c r="P446" s="19">
        <v>0</v>
      </c>
      <c r="Q446" s="19">
        <v>0</v>
      </c>
      <c r="R446" s="19">
        <v>0</v>
      </c>
      <c r="S446" s="19">
        <v>0</v>
      </c>
      <c r="T446" s="19">
        <v>0</v>
      </c>
      <c r="U446" s="19">
        <v>0</v>
      </c>
      <c r="V446" s="20">
        <f t="shared" si="86"/>
        <v>0</v>
      </c>
      <c r="W446" s="20">
        <f t="shared" si="87"/>
        <v>1</v>
      </c>
      <c r="X446" s="21">
        <f t="shared" si="88"/>
        <v>1</v>
      </c>
    </row>
    <row r="447" spans="1:24" outlineLevel="3" x14ac:dyDescent="0.25">
      <c r="A447" s="22"/>
      <c r="B447" s="23"/>
      <c r="C447" s="23" t="s">
        <v>141</v>
      </c>
      <c r="D447" s="23"/>
      <c r="E447" s="23"/>
      <c r="F447" s="23"/>
      <c r="G447" s="23"/>
      <c r="H447" s="23"/>
      <c r="I447" s="24"/>
      <c r="J447" s="25">
        <f t="shared" ref="J447:U447" si="89">SUBTOTAL(9,J428:J446)</f>
        <v>308930163</v>
      </c>
      <c r="K447" s="26">
        <f t="shared" si="89"/>
        <v>161738441</v>
      </c>
      <c r="L447" s="26">
        <f t="shared" si="89"/>
        <v>161738441</v>
      </c>
      <c r="M447" s="26">
        <f t="shared" si="89"/>
        <v>0</v>
      </c>
      <c r="N447" s="26">
        <f t="shared" si="89"/>
        <v>8886888.5</v>
      </c>
      <c r="O447" s="26">
        <f t="shared" si="89"/>
        <v>0</v>
      </c>
      <c r="P447" s="26">
        <f t="shared" si="89"/>
        <v>118294674.12</v>
      </c>
      <c r="Q447" s="26">
        <f t="shared" si="89"/>
        <v>113201983.58</v>
      </c>
      <c r="R447" s="26">
        <f t="shared" si="89"/>
        <v>34556877.880000003</v>
      </c>
      <c r="S447" s="26">
        <f t="shared" si="89"/>
        <v>34556878.380000003</v>
      </c>
      <c r="T447" s="26">
        <f t="shared" si="89"/>
        <v>0</v>
      </c>
      <c r="U447" s="26">
        <f t="shared" si="89"/>
        <v>34556878.379999995</v>
      </c>
      <c r="V447" s="27">
        <f t="shared" si="86"/>
        <v>0.73139492002399109</v>
      </c>
      <c r="W447" s="27">
        <f t="shared" si="87"/>
        <v>5.4946050209547896E-2</v>
      </c>
      <c r="X447" s="28">
        <f t="shared" si="88"/>
        <v>0.78634097023353899</v>
      </c>
    </row>
    <row r="448" spans="1:24" ht="30" outlineLevel="4" x14ac:dyDescent="0.25">
      <c r="A448" s="15" t="s">
        <v>333</v>
      </c>
      <c r="B448" s="16" t="s">
        <v>33</v>
      </c>
      <c r="C448" s="16" t="s">
        <v>142</v>
      </c>
      <c r="D448" s="16" t="s">
        <v>143</v>
      </c>
      <c r="E448" s="16"/>
      <c r="F448" s="16">
        <v>280</v>
      </c>
      <c r="G448" s="16">
        <v>2210</v>
      </c>
      <c r="H448" s="16">
        <v>3480</v>
      </c>
      <c r="I448" s="17" t="s">
        <v>144</v>
      </c>
      <c r="J448" s="18">
        <v>2787034</v>
      </c>
      <c r="K448" s="19">
        <v>0</v>
      </c>
      <c r="L448" s="19">
        <v>0</v>
      </c>
      <c r="M448" s="19">
        <v>0</v>
      </c>
      <c r="N448" s="19">
        <v>0</v>
      </c>
      <c r="O448" s="19">
        <v>0</v>
      </c>
      <c r="P448" s="19">
        <v>0</v>
      </c>
      <c r="Q448" s="19">
        <v>0</v>
      </c>
      <c r="R448" s="19">
        <v>0</v>
      </c>
      <c r="S448" s="19">
        <v>0</v>
      </c>
      <c r="T448" s="19">
        <v>0</v>
      </c>
      <c r="U448" s="19">
        <v>0</v>
      </c>
      <c r="V448" s="20">
        <v>0</v>
      </c>
      <c r="W448" s="20">
        <v>0</v>
      </c>
      <c r="X448" s="21">
        <v>0</v>
      </c>
    </row>
    <row r="449" spans="1:24" outlineLevel="4" x14ac:dyDescent="0.25">
      <c r="A449" s="15" t="s">
        <v>333</v>
      </c>
      <c r="B449" s="16" t="s">
        <v>33</v>
      </c>
      <c r="C449" s="16" t="s">
        <v>142</v>
      </c>
      <c r="D449" s="16" t="s">
        <v>145</v>
      </c>
      <c r="E449" s="16"/>
      <c r="F449" s="16">
        <v>280</v>
      </c>
      <c r="G449" s="16">
        <v>2210</v>
      </c>
      <c r="H449" s="16">
        <v>3480</v>
      </c>
      <c r="I449" s="17" t="s">
        <v>146</v>
      </c>
      <c r="J449" s="18">
        <v>1075100</v>
      </c>
      <c r="K449" s="19">
        <v>0</v>
      </c>
      <c r="L449" s="19">
        <v>0</v>
      </c>
      <c r="M449" s="19">
        <v>0</v>
      </c>
      <c r="N449" s="19">
        <v>0</v>
      </c>
      <c r="O449" s="19">
        <v>0</v>
      </c>
      <c r="P449" s="19">
        <v>0</v>
      </c>
      <c r="Q449" s="19">
        <v>0</v>
      </c>
      <c r="R449" s="19">
        <v>0</v>
      </c>
      <c r="S449" s="19">
        <v>0</v>
      </c>
      <c r="T449" s="19">
        <v>0</v>
      </c>
      <c r="U449" s="19">
        <v>0</v>
      </c>
      <c r="V449" s="20">
        <v>0</v>
      </c>
      <c r="W449" s="20">
        <v>0</v>
      </c>
      <c r="X449" s="21">
        <v>0</v>
      </c>
    </row>
    <row r="450" spans="1:24" outlineLevel="4" x14ac:dyDescent="0.25">
      <c r="A450" s="15" t="s">
        <v>333</v>
      </c>
      <c r="B450" s="16" t="s">
        <v>33</v>
      </c>
      <c r="C450" s="16" t="s">
        <v>142</v>
      </c>
      <c r="D450" s="16" t="s">
        <v>147</v>
      </c>
      <c r="E450" s="16"/>
      <c r="F450" s="16">
        <v>280</v>
      </c>
      <c r="G450" s="16">
        <v>2210</v>
      </c>
      <c r="H450" s="16">
        <v>3480</v>
      </c>
      <c r="I450" s="17" t="s">
        <v>148</v>
      </c>
      <c r="J450" s="18">
        <v>135383233</v>
      </c>
      <c r="K450" s="19">
        <v>26675251</v>
      </c>
      <c r="L450" s="19">
        <v>26675251</v>
      </c>
      <c r="M450" s="19">
        <v>0</v>
      </c>
      <c r="N450" s="19">
        <v>1385615</v>
      </c>
      <c r="O450" s="19">
        <v>0</v>
      </c>
      <c r="P450" s="19">
        <v>24016765.82</v>
      </c>
      <c r="Q450" s="19">
        <v>24016765.82</v>
      </c>
      <c r="R450" s="19">
        <v>1272870</v>
      </c>
      <c r="S450" s="19">
        <v>1272870.18</v>
      </c>
      <c r="T450" s="19">
        <v>0</v>
      </c>
      <c r="U450" s="19">
        <v>1272870.1799999997</v>
      </c>
      <c r="V450" s="20">
        <f>P450/L450</f>
        <v>0.90033888790774641</v>
      </c>
      <c r="W450" s="20">
        <f>(M450+N450+O450)/L450</f>
        <v>5.1943841128242803E-2</v>
      </c>
      <c r="X450" s="21">
        <f>V450+W450</f>
        <v>0.95228272903598921</v>
      </c>
    </row>
    <row r="451" spans="1:24" outlineLevel="4" x14ac:dyDescent="0.25">
      <c r="A451" s="15" t="s">
        <v>333</v>
      </c>
      <c r="B451" s="16" t="s">
        <v>33</v>
      </c>
      <c r="C451" s="16" t="s">
        <v>142</v>
      </c>
      <c r="D451" s="16" t="s">
        <v>149</v>
      </c>
      <c r="E451" s="16"/>
      <c r="F451" s="16">
        <v>280</v>
      </c>
      <c r="G451" s="16">
        <v>2210</v>
      </c>
      <c r="H451" s="16">
        <v>3480</v>
      </c>
      <c r="I451" s="17" t="s">
        <v>150</v>
      </c>
      <c r="J451" s="18">
        <v>163259170</v>
      </c>
      <c r="K451" s="19">
        <v>34969109</v>
      </c>
      <c r="L451" s="19">
        <v>34969109</v>
      </c>
      <c r="M451" s="19">
        <v>0</v>
      </c>
      <c r="N451" s="19">
        <v>0</v>
      </c>
      <c r="O451" s="19">
        <v>0</v>
      </c>
      <c r="P451" s="19">
        <v>34969106.780000001</v>
      </c>
      <c r="Q451" s="19">
        <v>34969106.780000001</v>
      </c>
      <c r="R451" s="19">
        <v>2.2200000000000002</v>
      </c>
      <c r="S451" s="19">
        <v>2.2200000000000002</v>
      </c>
      <c r="T451" s="19">
        <v>0</v>
      </c>
      <c r="U451" s="19">
        <v>2.2199999988079071</v>
      </c>
      <c r="V451" s="20">
        <f>P451/L451</f>
        <v>0.99999993651539709</v>
      </c>
      <c r="W451" s="20">
        <f>(M451+N451+O451)/L451</f>
        <v>0</v>
      </c>
      <c r="X451" s="21">
        <f>V451+W451</f>
        <v>0.99999993651539709</v>
      </c>
    </row>
    <row r="452" spans="1:24" outlineLevel="4" x14ac:dyDescent="0.25">
      <c r="A452" s="15" t="s">
        <v>333</v>
      </c>
      <c r="B452" s="16" t="s">
        <v>33</v>
      </c>
      <c r="C452" s="16" t="s">
        <v>142</v>
      </c>
      <c r="D452" s="16" t="s">
        <v>151</v>
      </c>
      <c r="E452" s="16"/>
      <c r="F452" s="16">
        <v>280</v>
      </c>
      <c r="G452" s="16">
        <v>2210</v>
      </c>
      <c r="H452" s="16">
        <v>3480</v>
      </c>
      <c r="I452" s="17" t="s">
        <v>152</v>
      </c>
      <c r="J452" s="18">
        <v>41794666</v>
      </c>
      <c r="K452" s="19">
        <v>32307895</v>
      </c>
      <c r="L452" s="19">
        <v>32307895</v>
      </c>
      <c r="M452" s="19">
        <v>0</v>
      </c>
      <c r="N452" s="19">
        <v>0</v>
      </c>
      <c r="O452" s="19">
        <v>0</v>
      </c>
      <c r="P452" s="19">
        <v>24913920.260000002</v>
      </c>
      <c r="Q452" s="19">
        <v>24913920.260000002</v>
      </c>
      <c r="R452" s="19">
        <v>7393973.7800000003</v>
      </c>
      <c r="S452" s="19">
        <v>7393974.7400000002</v>
      </c>
      <c r="T452" s="19">
        <v>0</v>
      </c>
      <c r="U452" s="19">
        <v>7393974.7399999984</v>
      </c>
      <c r="V452" s="20">
        <f>P452/L452</f>
        <v>0.77114031291732255</v>
      </c>
      <c r="W452" s="20">
        <f>(M452+N452+O452)/L452</f>
        <v>0</v>
      </c>
      <c r="X452" s="21">
        <f>V452+W452</f>
        <v>0.77114031291732255</v>
      </c>
    </row>
    <row r="453" spans="1:24" ht="30" outlineLevel="4" x14ac:dyDescent="0.25">
      <c r="A453" s="15" t="s">
        <v>333</v>
      </c>
      <c r="B453" s="16" t="s">
        <v>33</v>
      </c>
      <c r="C453" s="16" t="s">
        <v>142</v>
      </c>
      <c r="D453" s="16" t="s">
        <v>153</v>
      </c>
      <c r="E453" s="16"/>
      <c r="F453" s="16">
        <v>280</v>
      </c>
      <c r="G453" s="16">
        <v>2210</v>
      </c>
      <c r="H453" s="16">
        <v>3480</v>
      </c>
      <c r="I453" s="17" t="s">
        <v>154</v>
      </c>
      <c r="J453" s="18">
        <v>934850</v>
      </c>
      <c r="K453" s="19">
        <v>0</v>
      </c>
      <c r="L453" s="19">
        <v>0</v>
      </c>
      <c r="M453" s="19">
        <v>0</v>
      </c>
      <c r="N453" s="19">
        <v>0</v>
      </c>
      <c r="O453" s="19">
        <v>0</v>
      </c>
      <c r="P453" s="19">
        <v>0</v>
      </c>
      <c r="Q453" s="19">
        <v>0</v>
      </c>
      <c r="R453" s="19">
        <v>0</v>
      </c>
      <c r="S453" s="19">
        <v>0</v>
      </c>
      <c r="T453" s="19">
        <v>0</v>
      </c>
      <c r="U453" s="19">
        <v>0</v>
      </c>
      <c r="V453" s="20">
        <v>0</v>
      </c>
      <c r="W453" s="20">
        <v>0</v>
      </c>
      <c r="X453" s="21">
        <v>0</v>
      </c>
    </row>
    <row r="454" spans="1:24" ht="30" outlineLevel="4" x14ac:dyDescent="0.25">
      <c r="A454" s="15" t="s">
        <v>333</v>
      </c>
      <c r="B454" s="16" t="s">
        <v>33</v>
      </c>
      <c r="C454" s="16" t="s">
        <v>142</v>
      </c>
      <c r="D454" s="16" t="s">
        <v>155</v>
      </c>
      <c r="E454" s="16"/>
      <c r="F454" s="16">
        <v>280</v>
      </c>
      <c r="G454" s="16">
        <v>2210</v>
      </c>
      <c r="H454" s="16">
        <v>3480</v>
      </c>
      <c r="I454" s="17" t="s">
        <v>156</v>
      </c>
      <c r="J454" s="18">
        <v>49239068</v>
      </c>
      <c r="K454" s="19">
        <v>31803632</v>
      </c>
      <c r="L454" s="19">
        <v>31803632</v>
      </c>
      <c r="M454" s="19">
        <v>0</v>
      </c>
      <c r="N454" s="19">
        <v>1840930</v>
      </c>
      <c r="O454" s="19">
        <v>0</v>
      </c>
      <c r="P454" s="19">
        <v>28873600</v>
      </c>
      <c r="Q454" s="19">
        <v>28873600</v>
      </c>
      <c r="R454" s="19">
        <v>1089102</v>
      </c>
      <c r="S454" s="19">
        <v>1089102</v>
      </c>
      <c r="T454" s="19">
        <v>0</v>
      </c>
      <c r="U454" s="19">
        <v>1089102</v>
      </c>
      <c r="V454" s="20">
        <f>P454/L454</f>
        <v>0.90787115132007568</v>
      </c>
      <c r="W454" s="20">
        <f>(M454+N454+O454)/L454</f>
        <v>5.7884269318674041E-2</v>
      </c>
      <c r="X454" s="21">
        <f>V454+W454</f>
        <v>0.96575542063874975</v>
      </c>
    </row>
    <row r="455" spans="1:24" ht="105" outlineLevel="4" x14ac:dyDescent="0.25">
      <c r="A455" s="15" t="s">
        <v>333</v>
      </c>
      <c r="B455" s="16" t="s">
        <v>33</v>
      </c>
      <c r="C455" s="16" t="s">
        <v>142</v>
      </c>
      <c r="D455" s="16" t="s">
        <v>308</v>
      </c>
      <c r="E455" s="16"/>
      <c r="F455" s="16">
        <v>280</v>
      </c>
      <c r="G455" s="16">
        <v>2110</v>
      </c>
      <c r="H455" s="16">
        <v>3480</v>
      </c>
      <c r="I455" s="17" t="s">
        <v>340</v>
      </c>
      <c r="J455" s="19">
        <v>0</v>
      </c>
      <c r="K455" s="19">
        <v>0</v>
      </c>
      <c r="L455" s="19">
        <v>0</v>
      </c>
      <c r="M455" s="19">
        <v>0</v>
      </c>
      <c r="N455" s="19">
        <v>0</v>
      </c>
      <c r="O455" s="19">
        <v>0</v>
      </c>
      <c r="P455" s="19">
        <v>0</v>
      </c>
      <c r="Q455" s="19">
        <v>0</v>
      </c>
      <c r="R455" s="19">
        <v>0</v>
      </c>
      <c r="S455" s="19">
        <v>0</v>
      </c>
      <c r="T455" s="19">
        <v>0</v>
      </c>
      <c r="U455" s="19">
        <v>0</v>
      </c>
      <c r="V455" s="20">
        <v>0</v>
      </c>
      <c r="W455" s="20">
        <v>0</v>
      </c>
      <c r="X455" s="21">
        <v>0</v>
      </c>
    </row>
    <row r="456" spans="1:24" ht="75" outlineLevel="4" x14ac:dyDescent="0.25">
      <c r="A456" s="15" t="s">
        <v>333</v>
      </c>
      <c r="B456" s="16" t="s">
        <v>33</v>
      </c>
      <c r="C456" s="16" t="s">
        <v>142</v>
      </c>
      <c r="D456" s="16" t="s">
        <v>341</v>
      </c>
      <c r="E456" s="16"/>
      <c r="F456" s="16">
        <v>280</v>
      </c>
      <c r="G456" s="16">
        <v>2150</v>
      </c>
      <c r="H456" s="16">
        <v>3480</v>
      </c>
      <c r="I456" s="17" t="s">
        <v>342</v>
      </c>
      <c r="J456" s="18">
        <v>2000000</v>
      </c>
      <c r="K456" s="19">
        <v>0</v>
      </c>
      <c r="L456" s="19">
        <v>0</v>
      </c>
      <c r="M456" s="19">
        <v>0</v>
      </c>
      <c r="N456" s="19">
        <v>0</v>
      </c>
      <c r="O456" s="19">
        <v>0</v>
      </c>
      <c r="P456" s="19">
        <v>0</v>
      </c>
      <c r="Q456" s="19">
        <v>0</v>
      </c>
      <c r="R456" s="19">
        <v>0</v>
      </c>
      <c r="S456" s="19">
        <v>0</v>
      </c>
      <c r="T456" s="19">
        <v>0</v>
      </c>
      <c r="U456" s="19">
        <v>0</v>
      </c>
      <c r="V456" s="20">
        <v>0</v>
      </c>
      <c r="W456" s="20">
        <v>0</v>
      </c>
      <c r="X456" s="21">
        <v>0</v>
      </c>
    </row>
    <row r="457" spans="1:24" outlineLevel="3" x14ac:dyDescent="0.25">
      <c r="A457" s="22"/>
      <c r="B457" s="23"/>
      <c r="C457" s="23" t="s">
        <v>159</v>
      </c>
      <c r="D457" s="23"/>
      <c r="E457" s="23"/>
      <c r="F457" s="23"/>
      <c r="G457" s="23"/>
      <c r="H457" s="23"/>
      <c r="I457" s="24"/>
      <c r="J457" s="25">
        <f t="shared" ref="J457:U457" si="90">SUBTOTAL(9,J448:J456)</f>
        <v>396473121</v>
      </c>
      <c r="K457" s="26">
        <f t="shared" si="90"/>
        <v>125755887</v>
      </c>
      <c r="L457" s="26">
        <f t="shared" si="90"/>
        <v>125755887</v>
      </c>
      <c r="M457" s="26">
        <f t="shared" si="90"/>
        <v>0</v>
      </c>
      <c r="N457" s="26">
        <f t="shared" si="90"/>
        <v>3226545</v>
      </c>
      <c r="O457" s="26">
        <f t="shared" si="90"/>
        <v>0</v>
      </c>
      <c r="P457" s="26">
        <f t="shared" si="90"/>
        <v>112773392.86</v>
      </c>
      <c r="Q457" s="26">
        <f t="shared" si="90"/>
        <v>112773392.86</v>
      </c>
      <c r="R457" s="26">
        <f t="shared" si="90"/>
        <v>9755948</v>
      </c>
      <c r="S457" s="26">
        <f t="shared" si="90"/>
        <v>9755949.1400000006</v>
      </c>
      <c r="T457" s="26">
        <f t="shared" si="90"/>
        <v>0</v>
      </c>
      <c r="U457" s="26">
        <f t="shared" si="90"/>
        <v>9755949.1399999969</v>
      </c>
      <c r="V457" s="27">
        <f t="shared" ref="V457:V479" si="91">P457/L457</f>
        <v>0.89676432292986807</v>
      </c>
      <c r="W457" s="27">
        <f t="shared" ref="W457:W479" si="92">(M457+N457+O457)/L457</f>
        <v>2.5657208397726939E-2</v>
      </c>
      <c r="X457" s="28">
        <f t="shared" ref="X457:X479" si="93">V457+W457</f>
        <v>0.92242153132759497</v>
      </c>
    </row>
    <row r="458" spans="1:24" ht="120" outlineLevel="4" x14ac:dyDescent="0.25">
      <c r="A458" s="15" t="s">
        <v>333</v>
      </c>
      <c r="B458" s="16" t="s">
        <v>33</v>
      </c>
      <c r="C458" s="16" t="s">
        <v>160</v>
      </c>
      <c r="D458" s="16" t="s">
        <v>164</v>
      </c>
      <c r="E458" s="16" t="s">
        <v>55</v>
      </c>
      <c r="F458" s="16" t="s">
        <v>36</v>
      </c>
      <c r="G458" s="16">
        <v>1310</v>
      </c>
      <c r="H458" s="16">
        <v>3480</v>
      </c>
      <c r="I458" s="17" t="s">
        <v>165</v>
      </c>
      <c r="J458" s="18">
        <v>58550296</v>
      </c>
      <c r="K458" s="19">
        <v>57499617</v>
      </c>
      <c r="L458" s="19">
        <v>57499617</v>
      </c>
      <c r="M458" s="19">
        <v>0</v>
      </c>
      <c r="N458" s="19">
        <v>0</v>
      </c>
      <c r="O458" s="19">
        <v>0</v>
      </c>
      <c r="P458" s="19">
        <v>51658052.439999998</v>
      </c>
      <c r="Q458" s="19">
        <v>51658052.439999998</v>
      </c>
      <c r="R458" s="19">
        <v>5841564.5599999996</v>
      </c>
      <c r="S458" s="19">
        <v>5841564.5599999996</v>
      </c>
      <c r="T458" s="19">
        <v>0</v>
      </c>
      <c r="U458" s="19">
        <v>5841564.5600000024</v>
      </c>
      <c r="V458" s="20">
        <f t="shared" si="91"/>
        <v>0.89840689617115188</v>
      </c>
      <c r="W458" s="20">
        <f t="shared" si="92"/>
        <v>0</v>
      </c>
      <c r="X458" s="21">
        <f t="shared" si="93"/>
        <v>0.89840689617115188</v>
      </c>
    </row>
    <row r="459" spans="1:24" ht="120" outlineLevel="4" x14ac:dyDescent="0.25">
      <c r="A459" s="15" t="s">
        <v>333</v>
      </c>
      <c r="B459" s="16" t="s">
        <v>33</v>
      </c>
      <c r="C459" s="16" t="s">
        <v>160</v>
      </c>
      <c r="D459" s="16" t="s">
        <v>164</v>
      </c>
      <c r="E459" s="16" t="s">
        <v>166</v>
      </c>
      <c r="F459" s="16" t="s">
        <v>36</v>
      </c>
      <c r="G459" s="16">
        <v>1310</v>
      </c>
      <c r="H459" s="16">
        <v>3480</v>
      </c>
      <c r="I459" s="17" t="s">
        <v>167</v>
      </c>
      <c r="J459" s="18">
        <v>59867917</v>
      </c>
      <c r="K459" s="19">
        <v>58795579</v>
      </c>
      <c r="L459" s="19">
        <v>58795579</v>
      </c>
      <c r="M459" s="19">
        <v>0</v>
      </c>
      <c r="N459" s="19">
        <v>0</v>
      </c>
      <c r="O459" s="19">
        <v>0</v>
      </c>
      <c r="P459" s="19">
        <v>55195493.840000004</v>
      </c>
      <c r="Q459" s="19">
        <v>55195493.840000004</v>
      </c>
      <c r="R459" s="19">
        <v>3600085.16</v>
      </c>
      <c r="S459" s="19">
        <v>3600085.16</v>
      </c>
      <c r="T459" s="19">
        <v>0</v>
      </c>
      <c r="U459" s="19">
        <v>3600085.1599999964</v>
      </c>
      <c r="V459" s="20">
        <f t="shared" si="91"/>
        <v>0.93876945815943069</v>
      </c>
      <c r="W459" s="20">
        <f t="shared" si="92"/>
        <v>0</v>
      </c>
      <c r="X459" s="21">
        <f t="shared" si="93"/>
        <v>0.93876945815943069</v>
      </c>
    </row>
    <row r="460" spans="1:24" ht="75" outlineLevel="4" x14ac:dyDescent="0.25">
      <c r="A460" s="15" t="s">
        <v>333</v>
      </c>
      <c r="B460" s="16" t="s">
        <v>33</v>
      </c>
      <c r="C460" s="16" t="s">
        <v>160</v>
      </c>
      <c r="D460" s="16" t="s">
        <v>164</v>
      </c>
      <c r="E460" s="16" t="s">
        <v>168</v>
      </c>
      <c r="F460" s="16" t="s">
        <v>36</v>
      </c>
      <c r="G460" s="16">
        <v>1310</v>
      </c>
      <c r="H460" s="16">
        <v>3480</v>
      </c>
      <c r="I460" s="17" t="s">
        <v>267</v>
      </c>
      <c r="J460" s="18">
        <v>278663142</v>
      </c>
      <c r="K460" s="19">
        <v>241126768</v>
      </c>
      <c r="L460" s="19">
        <v>241126768</v>
      </c>
      <c r="M460" s="19">
        <v>0</v>
      </c>
      <c r="N460" s="19">
        <v>0</v>
      </c>
      <c r="O460" s="19">
        <v>0</v>
      </c>
      <c r="P460" s="19">
        <v>201582569.40000001</v>
      </c>
      <c r="Q460" s="19">
        <v>201582569.40000001</v>
      </c>
      <c r="R460" s="19">
        <v>39544198.600000001</v>
      </c>
      <c r="S460" s="19">
        <v>39544198.600000001</v>
      </c>
      <c r="T460" s="19">
        <v>0</v>
      </c>
      <c r="U460" s="19">
        <v>39544198.599999994</v>
      </c>
      <c r="V460" s="20">
        <f t="shared" si="91"/>
        <v>0.83600245245272808</v>
      </c>
      <c r="W460" s="20">
        <f t="shared" si="92"/>
        <v>0</v>
      </c>
      <c r="X460" s="21">
        <f t="shared" si="93"/>
        <v>0.83600245245272808</v>
      </c>
    </row>
    <row r="461" spans="1:24" ht="45" outlineLevel="4" x14ac:dyDescent="0.25">
      <c r="A461" s="15" t="s">
        <v>333</v>
      </c>
      <c r="B461" s="16" t="s">
        <v>33</v>
      </c>
      <c r="C461" s="16" t="s">
        <v>160</v>
      </c>
      <c r="D461" s="16" t="s">
        <v>188</v>
      </c>
      <c r="E461" s="16"/>
      <c r="F461" s="16" t="s">
        <v>36</v>
      </c>
      <c r="G461" s="16">
        <v>1320</v>
      </c>
      <c r="H461" s="16">
        <v>3480</v>
      </c>
      <c r="I461" s="17" t="s">
        <v>189</v>
      </c>
      <c r="J461" s="18">
        <v>160261583</v>
      </c>
      <c r="K461" s="19">
        <v>190261583</v>
      </c>
      <c r="L461" s="19">
        <v>190261583</v>
      </c>
      <c r="M461" s="19">
        <v>0</v>
      </c>
      <c r="N461" s="19">
        <v>0</v>
      </c>
      <c r="O461" s="19">
        <v>0</v>
      </c>
      <c r="P461" s="19">
        <v>138951520.09999999</v>
      </c>
      <c r="Q461" s="19">
        <v>138951520.09999999</v>
      </c>
      <c r="R461" s="19">
        <v>51310062.899999999</v>
      </c>
      <c r="S461" s="19">
        <v>51310062.899999999</v>
      </c>
      <c r="T461" s="19">
        <v>0</v>
      </c>
      <c r="U461" s="19">
        <v>51310062.900000006</v>
      </c>
      <c r="V461" s="20">
        <f t="shared" si="91"/>
        <v>0.73031832232784477</v>
      </c>
      <c r="W461" s="20">
        <f t="shared" si="92"/>
        <v>0</v>
      </c>
      <c r="X461" s="21">
        <f t="shared" si="93"/>
        <v>0.73031832232784477</v>
      </c>
    </row>
    <row r="462" spans="1:24" ht="165" outlineLevel="4" x14ac:dyDescent="0.25">
      <c r="A462" s="15" t="s">
        <v>333</v>
      </c>
      <c r="B462" s="16" t="s">
        <v>33</v>
      </c>
      <c r="C462" s="16" t="s">
        <v>160</v>
      </c>
      <c r="D462" s="16" t="s">
        <v>343</v>
      </c>
      <c r="E462" s="16"/>
      <c r="F462" s="16" t="s">
        <v>36</v>
      </c>
      <c r="G462" s="16">
        <v>1320</v>
      </c>
      <c r="H462" s="16">
        <v>3480</v>
      </c>
      <c r="I462" s="17" t="s">
        <v>344</v>
      </c>
      <c r="J462" s="19">
        <v>0</v>
      </c>
      <c r="K462" s="19">
        <v>2539067</v>
      </c>
      <c r="L462" s="19">
        <v>2539067</v>
      </c>
      <c r="M462" s="19">
        <v>0</v>
      </c>
      <c r="N462" s="19">
        <v>0</v>
      </c>
      <c r="O462" s="19">
        <v>0</v>
      </c>
      <c r="P462" s="19">
        <v>2538798.17</v>
      </c>
      <c r="Q462" s="19">
        <v>2538798.17</v>
      </c>
      <c r="R462" s="19">
        <v>268.83</v>
      </c>
      <c r="S462" s="19">
        <v>268.83</v>
      </c>
      <c r="T462" s="19">
        <v>0</v>
      </c>
      <c r="U462" s="19">
        <v>268.83000000007451</v>
      </c>
      <c r="V462" s="20">
        <f t="shared" si="91"/>
        <v>0.99989412252610899</v>
      </c>
      <c r="W462" s="20">
        <f t="shared" si="92"/>
        <v>0</v>
      </c>
      <c r="X462" s="21">
        <f t="shared" si="93"/>
        <v>0.99989412252610899</v>
      </c>
    </row>
    <row r="463" spans="1:24" outlineLevel="3" x14ac:dyDescent="0.25">
      <c r="A463" s="22"/>
      <c r="B463" s="23"/>
      <c r="C463" s="23" t="s">
        <v>216</v>
      </c>
      <c r="D463" s="23"/>
      <c r="E463" s="23"/>
      <c r="F463" s="23"/>
      <c r="G463" s="23"/>
      <c r="H463" s="23"/>
      <c r="I463" s="24"/>
      <c r="J463" s="25">
        <f t="shared" ref="J463:U463" si="94">SUBTOTAL(9,J458:J462)</f>
        <v>557342938</v>
      </c>
      <c r="K463" s="26">
        <f t="shared" si="94"/>
        <v>550222614</v>
      </c>
      <c r="L463" s="26">
        <f t="shared" si="94"/>
        <v>550222614</v>
      </c>
      <c r="M463" s="26">
        <f t="shared" si="94"/>
        <v>0</v>
      </c>
      <c r="N463" s="26">
        <f t="shared" si="94"/>
        <v>0</v>
      </c>
      <c r="O463" s="26">
        <f t="shared" si="94"/>
        <v>0</v>
      </c>
      <c r="P463" s="26">
        <f t="shared" si="94"/>
        <v>449926433.94999999</v>
      </c>
      <c r="Q463" s="26">
        <f t="shared" si="94"/>
        <v>449926433.94999999</v>
      </c>
      <c r="R463" s="26">
        <f t="shared" si="94"/>
        <v>100296180.05</v>
      </c>
      <c r="S463" s="26">
        <f t="shared" si="94"/>
        <v>100296180.05</v>
      </c>
      <c r="T463" s="26">
        <f t="shared" si="94"/>
        <v>0</v>
      </c>
      <c r="U463" s="26">
        <f t="shared" si="94"/>
        <v>100296180.05</v>
      </c>
      <c r="V463" s="27">
        <f t="shared" si="91"/>
        <v>0.81771708850556257</v>
      </c>
      <c r="W463" s="27">
        <f t="shared" si="92"/>
        <v>0</v>
      </c>
      <c r="X463" s="28">
        <f t="shared" si="93"/>
        <v>0.81771708850556257</v>
      </c>
    </row>
    <row r="464" spans="1:24" outlineLevel="1" x14ac:dyDescent="0.25">
      <c r="A464" s="22" t="s">
        <v>345</v>
      </c>
      <c r="B464" s="23"/>
      <c r="C464" s="23"/>
      <c r="D464" s="23"/>
      <c r="E464" s="23"/>
      <c r="F464" s="23"/>
      <c r="G464" s="23"/>
      <c r="H464" s="23"/>
      <c r="I464" s="24"/>
      <c r="J464" s="25">
        <f t="shared" ref="J464:U464" si="95">SUBTOTAL(9,J395:J462)</f>
        <v>36001531629</v>
      </c>
      <c r="K464" s="26">
        <f t="shared" si="95"/>
        <v>33621737675</v>
      </c>
      <c r="L464" s="26">
        <f t="shared" si="95"/>
        <v>33621737675</v>
      </c>
      <c r="M464" s="26">
        <f t="shared" si="95"/>
        <v>0</v>
      </c>
      <c r="N464" s="26">
        <f t="shared" si="95"/>
        <v>58120514.490000002</v>
      </c>
      <c r="O464" s="26">
        <f t="shared" si="95"/>
        <v>0</v>
      </c>
      <c r="P464" s="26">
        <f t="shared" si="95"/>
        <v>31722079560.809982</v>
      </c>
      <c r="Q464" s="26">
        <f t="shared" si="95"/>
        <v>31530629929.77998</v>
      </c>
      <c r="R464" s="26">
        <f t="shared" si="95"/>
        <v>1841537598.0599997</v>
      </c>
      <c r="S464" s="26">
        <f t="shared" si="95"/>
        <v>1841537599.6999998</v>
      </c>
      <c r="T464" s="26">
        <f t="shared" si="95"/>
        <v>0</v>
      </c>
      <c r="U464" s="26">
        <f t="shared" si="95"/>
        <v>1841537599.7</v>
      </c>
      <c r="V464" s="27">
        <f t="shared" si="91"/>
        <v>0.94349910963696149</v>
      </c>
      <c r="W464" s="27">
        <f t="shared" si="92"/>
        <v>1.7286588531447758E-3</v>
      </c>
      <c r="X464" s="28">
        <f t="shared" si="93"/>
        <v>0.94522776849010626</v>
      </c>
    </row>
    <row r="465" spans="1:24" outlineLevel="4" x14ac:dyDescent="0.25">
      <c r="A465" s="15" t="s">
        <v>346</v>
      </c>
      <c r="B465" s="16" t="s">
        <v>33</v>
      </c>
      <c r="C465" s="16" t="s">
        <v>34</v>
      </c>
      <c r="D465" s="16" t="s">
        <v>35</v>
      </c>
      <c r="E465" s="16"/>
      <c r="F465" s="16" t="s">
        <v>36</v>
      </c>
      <c r="G465" s="16">
        <v>1111</v>
      </c>
      <c r="H465" s="16">
        <v>3460</v>
      </c>
      <c r="I465" s="17" t="s">
        <v>37</v>
      </c>
      <c r="J465" s="18">
        <v>349683119</v>
      </c>
      <c r="K465" s="19">
        <v>341887741</v>
      </c>
      <c r="L465" s="19">
        <v>341887741</v>
      </c>
      <c r="M465" s="19">
        <v>0</v>
      </c>
      <c r="N465" s="19">
        <v>0</v>
      </c>
      <c r="O465" s="19">
        <v>0</v>
      </c>
      <c r="P465" s="19">
        <v>318961106.01999998</v>
      </c>
      <c r="Q465" s="19">
        <v>318961106.01999998</v>
      </c>
      <c r="R465" s="19">
        <v>22926634.98</v>
      </c>
      <c r="S465" s="19">
        <v>22926634.98</v>
      </c>
      <c r="T465" s="19">
        <v>0</v>
      </c>
      <c r="U465" s="19">
        <v>22926634.980000019</v>
      </c>
      <c r="V465" s="20">
        <f t="shared" si="91"/>
        <v>0.93294104400192568</v>
      </c>
      <c r="W465" s="20">
        <f t="shared" si="92"/>
        <v>0</v>
      </c>
      <c r="X465" s="21">
        <f t="shared" si="93"/>
        <v>0.93294104400192568</v>
      </c>
    </row>
    <row r="466" spans="1:24" outlineLevel="4" x14ac:dyDescent="0.25">
      <c r="A466" s="15" t="s">
        <v>346</v>
      </c>
      <c r="B466" s="16" t="s">
        <v>33</v>
      </c>
      <c r="C466" s="16" t="s">
        <v>34</v>
      </c>
      <c r="D466" s="16" t="s">
        <v>38</v>
      </c>
      <c r="E466" s="16"/>
      <c r="F466" s="16" t="s">
        <v>36</v>
      </c>
      <c r="G466" s="16">
        <v>1111</v>
      </c>
      <c r="H466" s="16">
        <v>3460</v>
      </c>
      <c r="I466" s="17" t="s">
        <v>39</v>
      </c>
      <c r="J466" s="18">
        <v>6809407</v>
      </c>
      <c r="K466" s="19">
        <v>6809407</v>
      </c>
      <c r="L466" s="19">
        <v>6809407</v>
      </c>
      <c r="M466" s="19">
        <v>0</v>
      </c>
      <c r="N466" s="19">
        <v>0</v>
      </c>
      <c r="O466" s="19">
        <v>0</v>
      </c>
      <c r="P466" s="19">
        <v>3960000</v>
      </c>
      <c r="Q466" s="19">
        <v>3960000</v>
      </c>
      <c r="R466" s="19">
        <v>2849407</v>
      </c>
      <c r="S466" s="19">
        <v>2849407</v>
      </c>
      <c r="T466" s="19">
        <v>0</v>
      </c>
      <c r="U466" s="19">
        <v>2849407</v>
      </c>
      <c r="V466" s="20">
        <f t="shared" si="91"/>
        <v>0.58154843733088657</v>
      </c>
      <c r="W466" s="20">
        <f t="shared" si="92"/>
        <v>0</v>
      </c>
      <c r="X466" s="21">
        <f t="shared" si="93"/>
        <v>0.58154843733088657</v>
      </c>
    </row>
    <row r="467" spans="1:24" outlineLevel="4" x14ac:dyDescent="0.25">
      <c r="A467" s="15" t="s">
        <v>346</v>
      </c>
      <c r="B467" s="16" t="s">
        <v>33</v>
      </c>
      <c r="C467" s="16" t="s">
        <v>34</v>
      </c>
      <c r="D467" s="16" t="s">
        <v>40</v>
      </c>
      <c r="E467" s="16"/>
      <c r="F467" s="16" t="s">
        <v>36</v>
      </c>
      <c r="G467" s="16">
        <v>1111</v>
      </c>
      <c r="H467" s="16">
        <v>3460</v>
      </c>
      <c r="I467" s="17" t="s">
        <v>41</v>
      </c>
      <c r="J467" s="18">
        <v>20719030</v>
      </c>
      <c r="K467" s="19">
        <v>16046272</v>
      </c>
      <c r="L467" s="19">
        <v>16046272</v>
      </c>
      <c r="M467" s="19">
        <v>0</v>
      </c>
      <c r="N467" s="19">
        <v>0</v>
      </c>
      <c r="O467" s="19">
        <v>0</v>
      </c>
      <c r="P467" s="19">
        <v>5934354.6100000003</v>
      </c>
      <c r="Q467" s="19">
        <v>5934354.6100000003</v>
      </c>
      <c r="R467" s="19">
        <v>10111917.390000001</v>
      </c>
      <c r="S467" s="19">
        <v>10111917.390000001</v>
      </c>
      <c r="T467" s="19">
        <v>0</v>
      </c>
      <c r="U467" s="19">
        <v>10111917.390000001</v>
      </c>
      <c r="V467" s="20">
        <f t="shared" si="91"/>
        <v>0.36982762164320787</v>
      </c>
      <c r="W467" s="20">
        <f t="shared" si="92"/>
        <v>0</v>
      </c>
      <c r="X467" s="21">
        <f t="shared" si="93"/>
        <v>0.36982762164320787</v>
      </c>
    </row>
    <row r="468" spans="1:24" outlineLevel="4" x14ac:dyDescent="0.25">
      <c r="A468" s="15" t="s">
        <v>346</v>
      </c>
      <c r="B468" s="16" t="s">
        <v>33</v>
      </c>
      <c r="C468" s="16" t="s">
        <v>34</v>
      </c>
      <c r="D468" s="16" t="s">
        <v>44</v>
      </c>
      <c r="E468" s="16"/>
      <c r="F468" s="16" t="s">
        <v>36</v>
      </c>
      <c r="G468" s="16">
        <v>1111</v>
      </c>
      <c r="H468" s="16">
        <v>3460</v>
      </c>
      <c r="I468" s="17" t="s">
        <v>45</v>
      </c>
      <c r="J468" s="18">
        <v>181894807</v>
      </c>
      <c r="K468" s="19">
        <v>181894807</v>
      </c>
      <c r="L468" s="19">
        <v>181894807</v>
      </c>
      <c r="M468" s="19">
        <v>0</v>
      </c>
      <c r="N468" s="19">
        <v>0</v>
      </c>
      <c r="O468" s="19">
        <v>0</v>
      </c>
      <c r="P468" s="19">
        <v>113407928.23999999</v>
      </c>
      <c r="Q468" s="19">
        <v>113407928.23999999</v>
      </c>
      <c r="R468" s="19">
        <v>68486878.760000005</v>
      </c>
      <c r="S468" s="19">
        <v>68486878.760000005</v>
      </c>
      <c r="T468" s="19">
        <v>0</v>
      </c>
      <c r="U468" s="19">
        <v>68486878.760000005</v>
      </c>
      <c r="V468" s="20">
        <f t="shared" si="91"/>
        <v>0.62348084648727764</v>
      </c>
      <c r="W468" s="20">
        <f t="shared" si="92"/>
        <v>0</v>
      </c>
      <c r="X468" s="21">
        <f t="shared" si="93"/>
        <v>0.62348084648727764</v>
      </c>
    </row>
    <row r="469" spans="1:24" ht="30" outlineLevel="4" x14ac:dyDescent="0.25">
      <c r="A469" s="15" t="s">
        <v>346</v>
      </c>
      <c r="B469" s="16" t="s">
        <v>33</v>
      </c>
      <c r="C469" s="16" t="s">
        <v>34</v>
      </c>
      <c r="D469" s="16" t="s">
        <v>46</v>
      </c>
      <c r="E469" s="16"/>
      <c r="F469" s="16" t="s">
        <v>36</v>
      </c>
      <c r="G469" s="16">
        <v>1111</v>
      </c>
      <c r="H469" s="16">
        <v>3460</v>
      </c>
      <c r="I469" s="17" t="s">
        <v>47</v>
      </c>
      <c r="J469" s="18">
        <v>198851342</v>
      </c>
      <c r="K469" s="19">
        <v>183164070</v>
      </c>
      <c r="L469" s="19">
        <v>183164070</v>
      </c>
      <c r="M469" s="19">
        <v>0</v>
      </c>
      <c r="N469" s="19">
        <v>0</v>
      </c>
      <c r="O469" s="19">
        <v>0</v>
      </c>
      <c r="P469" s="19">
        <v>149237658.25999999</v>
      </c>
      <c r="Q469" s="19">
        <v>149237658.25999999</v>
      </c>
      <c r="R469" s="19">
        <v>33926411.740000002</v>
      </c>
      <c r="S469" s="19">
        <v>33926411.740000002</v>
      </c>
      <c r="T469" s="19">
        <v>0</v>
      </c>
      <c r="U469" s="19">
        <v>33926411.74000001</v>
      </c>
      <c r="V469" s="20">
        <f t="shared" si="91"/>
        <v>0.81477583600320735</v>
      </c>
      <c r="W469" s="20">
        <f t="shared" si="92"/>
        <v>0</v>
      </c>
      <c r="X469" s="21">
        <f t="shared" si="93"/>
        <v>0.81477583600320735</v>
      </c>
    </row>
    <row r="470" spans="1:24" outlineLevel="4" x14ac:dyDescent="0.25">
      <c r="A470" s="15" t="s">
        <v>346</v>
      </c>
      <c r="B470" s="16" t="s">
        <v>33</v>
      </c>
      <c r="C470" s="16" t="s">
        <v>34</v>
      </c>
      <c r="D470" s="16" t="s">
        <v>48</v>
      </c>
      <c r="E470" s="16"/>
      <c r="F470" s="16">
        <v>280</v>
      </c>
      <c r="G470" s="16">
        <v>1111</v>
      </c>
      <c r="H470" s="16">
        <v>3460</v>
      </c>
      <c r="I470" s="17" t="s">
        <v>49</v>
      </c>
      <c r="J470" s="18">
        <v>73593688</v>
      </c>
      <c r="K470" s="19">
        <v>72057414</v>
      </c>
      <c r="L470" s="19">
        <v>72057414</v>
      </c>
      <c r="M470" s="19">
        <v>0</v>
      </c>
      <c r="N470" s="19">
        <v>0</v>
      </c>
      <c r="O470" s="19">
        <v>0</v>
      </c>
      <c r="P470" s="19">
        <v>58737596.380000003</v>
      </c>
      <c r="Q470" s="19">
        <v>58737596.380000003</v>
      </c>
      <c r="R470" s="19">
        <v>13319817.619999999</v>
      </c>
      <c r="S470" s="19">
        <v>13319817.619999999</v>
      </c>
      <c r="T470" s="19">
        <v>0</v>
      </c>
      <c r="U470" s="19">
        <v>13319817.619999997</v>
      </c>
      <c r="V470" s="20">
        <f t="shared" si="91"/>
        <v>0.81514993557776028</v>
      </c>
      <c r="W470" s="20">
        <f t="shared" si="92"/>
        <v>0</v>
      </c>
      <c r="X470" s="21">
        <f t="shared" si="93"/>
        <v>0.81514993557776028</v>
      </c>
    </row>
    <row r="471" spans="1:24" outlineLevel="4" x14ac:dyDescent="0.25">
      <c r="A471" s="15" t="s">
        <v>346</v>
      </c>
      <c r="B471" s="16" t="s">
        <v>33</v>
      </c>
      <c r="C471" s="16" t="s">
        <v>34</v>
      </c>
      <c r="D471" s="16" t="s">
        <v>50</v>
      </c>
      <c r="E471" s="16"/>
      <c r="F471" s="16" t="s">
        <v>36</v>
      </c>
      <c r="G471" s="16">
        <v>1111</v>
      </c>
      <c r="H471" s="16">
        <v>3460</v>
      </c>
      <c r="I471" s="17" t="s">
        <v>51</v>
      </c>
      <c r="J471" s="18">
        <v>64282293</v>
      </c>
      <c r="K471" s="19">
        <v>58282293</v>
      </c>
      <c r="L471" s="19">
        <v>58282293</v>
      </c>
      <c r="M471" s="19">
        <v>0</v>
      </c>
      <c r="N471" s="19">
        <v>0</v>
      </c>
      <c r="O471" s="19">
        <v>0</v>
      </c>
      <c r="P471" s="19">
        <v>53055954.259999998</v>
      </c>
      <c r="Q471" s="19">
        <v>53055954.259999998</v>
      </c>
      <c r="R471" s="19">
        <v>5226338.74</v>
      </c>
      <c r="S471" s="19">
        <v>5226338.74</v>
      </c>
      <c r="T471" s="19">
        <v>0</v>
      </c>
      <c r="U471" s="19">
        <v>5226338.7400000021</v>
      </c>
      <c r="V471" s="20">
        <f t="shared" si="91"/>
        <v>0.91032715991459012</v>
      </c>
      <c r="W471" s="20">
        <f t="shared" si="92"/>
        <v>0</v>
      </c>
      <c r="X471" s="21">
        <f t="shared" si="93"/>
        <v>0.91032715991459012</v>
      </c>
    </row>
    <row r="472" spans="1:24" outlineLevel="4" x14ac:dyDescent="0.25">
      <c r="A472" s="15" t="s">
        <v>346</v>
      </c>
      <c r="B472" s="16" t="s">
        <v>33</v>
      </c>
      <c r="C472" s="16" t="s">
        <v>34</v>
      </c>
      <c r="D472" s="16" t="s">
        <v>52</v>
      </c>
      <c r="E472" s="16"/>
      <c r="F472" s="16" t="s">
        <v>36</v>
      </c>
      <c r="G472" s="16">
        <v>1111</v>
      </c>
      <c r="H472" s="16">
        <v>3460</v>
      </c>
      <c r="I472" s="17" t="s">
        <v>53</v>
      </c>
      <c r="J472" s="18">
        <v>59961764</v>
      </c>
      <c r="K472" s="19">
        <v>59961764</v>
      </c>
      <c r="L472" s="19">
        <v>59961764</v>
      </c>
      <c r="M472" s="19">
        <v>0</v>
      </c>
      <c r="N472" s="19">
        <v>0</v>
      </c>
      <c r="O472" s="19">
        <v>0</v>
      </c>
      <c r="P472" s="19">
        <v>36549096.299999997</v>
      </c>
      <c r="Q472" s="19">
        <v>36549096.299999997</v>
      </c>
      <c r="R472" s="19">
        <v>23412667.699999999</v>
      </c>
      <c r="S472" s="19">
        <v>23412667.699999999</v>
      </c>
      <c r="T472" s="19">
        <v>0</v>
      </c>
      <c r="U472" s="19">
        <v>23412667.700000003</v>
      </c>
      <c r="V472" s="20">
        <f t="shared" si="91"/>
        <v>0.60954004455239175</v>
      </c>
      <c r="W472" s="20">
        <f t="shared" si="92"/>
        <v>0</v>
      </c>
      <c r="X472" s="21">
        <f t="shared" si="93"/>
        <v>0.60954004455239175</v>
      </c>
    </row>
    <row r="473" spans="1:24" ht="120" outlineLevel="4" x14ac:dyDescent="0.25">
      <c r="A473" s="15" t="s">
        <v>346</v>
      </c>
      <c r="B473" s="16" t="s">
        <v>33</v>
      </c>
      <c r="C473" s="16" t="s">
        <v>34</v>
      </c>
      <c r="D473" s="16" t="s">
        <v>54</v>
      </c>
      <c r="E473" s="16" t="s">
        <v>55</v>
      </c>
      <c r="F473" s="16" t="s">
        <v>36</v>
      </c>
      <c r="G473" s="16">
        <v>1112</v>
      </c>
      <c r="H473" s="16">
        <v>3460</v>
      </c>
      <c r="I473" s="17" t="s">
        <v>56</v>
      </c>
      <c r="J473" s="18">
        <v>81688994</v>
      </c>
      <c r="K473" s="19">
        <v>79983047</v>
      </c>
      <c r="L473" s="19">
        <v>79983047</v>
      </c>
      <c r="M473" s="19">
        <v>0</v>
      </c>
      <c r="N473" s="19">
        <v>0</v>
      </c>
      <c r="O473" s="19">
        <v>0</v>
      </c>
      <c r="P473" s="19">
        <v>62778816</v>
      </c>
      <c r="Q473" s="19">
        <v>62778816</v>
      </c>
      <c r="R473" s="19">
        <v>17204231</v>
      </c>
      <c r="S473" s="19">
        <v>17204231</v>
      </c>
      <c r="T473" s="19">
        <v>0</v>
      </c>
      <c r="U473" s="19">
        <v>17204231</v>
      </c>
      <c r="V473" s="20">
        <f t="shared" si="91"/>
        <v>0.78490153044557054</v>
      </c>
      <c r="W473" s="20">
        <f t="shared" si="92"/>
        <v>0</v>
      </c>
      <c r="X473" s="21">
        <f t="shared" si="93"/>
        <v>0.78490153044557054</v>
      </c>
    </row>
    <row r="474" spans="1:24" ht="60" outlineLevel="4" x14ac:dyDescent="0.25">
      <c r="A474" s="15" t="s">
        <v>346</v>
      </c>
      <c r="B474" s="16" t="s">
        <v>33</v>
      </c>
      <c r="C474" s="16" t="s">
        <v>34</v>
      </c>
      <c r="D474" s="16" t="s">
        <v>57</v>
      </c>
      <c r="E474" s="16" t="s">
        <v>55</v>
      </c>
      <c r="F474" s="16" t="s">
        <v>36</v>
      </c>
      <c r="G474" s="16">
        <v>1112</v>
      </c>
      <c r="H474" s="16">
        <v>3460</v>
      </c>
      <c r="I474" s="17" t="s">
        <v>58</v>
      </c>
      <c r="J474" s="18">
        <v>4415621</v>
      </c>
      <c r="K474" s="19">
        <v>4323408</v>
      </c>
      <c r="L474" s="19">
        <v>4323408</v>
      </c>
      <c r="M474" s="19">
        <v>0</v>
      </c>
      <c r="N474" s="19">
        <v>0</v>
      </c>
      <c r="O474" s="19">
        <v>0</v>
      </c>
      <c r="P474" s="19">
        <v>3393445</v>
      </c>
      <c r="Q474" s="19">
        <v>3393445</v>
      </c>
      <c r="R474" s="19">
        <v>929963</v>
      </c>
      <c r="S474" s="19">
        <v>929963</v>
      </c>
      <c r="T474" s="19">
        <v>0</v>
      </c>
      <c r="U474" s="19">
        <v>929963</v>
      </c>
      <c r="V474" s="20">
        <f t="shared" si="91"/>
        <v>0.78490047666100449</v>
      </c>
      <c r="W474" s="20">
        <f t="shared" si="92"/>
        <v>0</v>
      </c>
      <c r="X474" s="21">
        <f t="shared" si="93"/>
        <v>0.78490047666100449</v>
      </c>
    </row>
    <row r="475" spans="1:24" ht="120" outlineLevel="4" x14ac:dyDescent="0.25">
      <c r="A475" s="15" t="s">
        <v>346</v>
      </c>
      <c r="B475" s="16" t="s">
        <v>33</v>
      </c>
      <c r="C475" s="16" t="s">
        <v>34</v>
      </c>
      <c r="D475" s="16" t="s">
        <v>59</v>
      </c>
      <c r="E475" s="16" t="s">
        <v>55</v>
      </c>
      <c r="F475" s="16" t="s">
        <v>36</v>
      </c>
      <c r="G475" s="16">
        <v>1112</v>
      </c>
      <c r="H475" s="16">
        <v>3460</v>
      </c>
      <c r="I475" s="17" t="s">
        <v>60</v>
      </c>
      <c r="J475" s="18">
        <v>17681340</v>
      </c>
      <c r="K475" s="19">
        <v>24311712</v>
      </c>
      <c r="L475" s="19">
        <v>24311712</v>
      </c>
      <c r="M475" s="19">
        <v>0</v>
      </c>
      <c r="N475" s="19">
        <v>0</v>
      </c>
      <c r="O475" s="19">
        <v>0</v>
      </c>
      <c r="P475" s="19">
        <v>12952505</v>
      </c>
      <c r="Q475" s="19">
        <v>12952505</v>
      </c>
      <c r="R475" s="19">
        <v>11359207</v>
      </c>
      <c r="S475" s="19">
        <v>11359207</v>
      </c>
      <c r="T475" s="19">
        <v>0</v>
      </c>
      <c r="U475" s="19">
        <v>11359207</v>
      </c>
      <c r="V475" s="20">
        <f t="shared" si="91"/>
        <v>0.53276811604217755</v>
      </c>
      <c r="W475" s="20">
        <f t="shared" si="92"/>
        <v>0</v>
      </c>
      <c r="X475" s="21">
        <f t="shared" si="93"/>
        <v>0.53276811604217755</v>
      </c>
    </row>
    <row r="476" spans="1:24" ht="90" outlineLevel="4" x14ac:dyDescent="0.25">
      <c r="A476" s="15" t="s">
        <v>346</v>
      </c>
      <c r="B476" s="16" t="s">
        <v>33</v>
      </c>
      <c r="C476" s="16" t="s">
        <v>34</v>
      </c>
      <c r="D476" s="16" t="s">
        <v>61</v>
      </c>
      <c r="E476" s="16" t="s">
        <v>55</v>
      </c>
      <c r="F476" s="16" t="s">
        <v>36</v>
      </c>
      <c r="G476" s="16">
        <v>1112</v>
      </c>
      <c r="H476" s="16">
        <v>3460</v>
      </c>
      <c r="I476" s="17" t="s">
        <v>62</v>
      </c>
      <c r="J476" s="18">
        <v>13246864</v>
      </c>
      <c r="K476" s="19">
        <v>16774752</v>
      </c>
      <c r="L476" s="19">
        <v>16774752</v>
      </c>
      <c r="M476" s="19">
        <v>0</v>
      </c>
      <c r="N476" s="19">
        <v>0</v>
      </c>
      <c r="O476" s="19">
        <v>0</v>
      </c>
      <c r="P476" s="19">
        <v>11747702</v>
      </c>
      <c r="Q476" s="19">
        <v>11747702</v>
      </c>
      <c r="R476" s="19">
        <v>5027050</v>
      </c>
      <c r="S476" s="19">
        <v>5027050</v>
      </c>
      <c r="T476" s="19">
        <v>0</v>
      </c>
      <c r="U476" s="19">
        <v>5027050</v>
      </c>
      <c r="V476" s="20">
        <f t="shared" si="91"/>
        <v>0.70032045779275898</v>
      </c>
      <c r="W476" s="20">
        <f t="shared" si="92"/>
        <v>0</v>
      </c>
      <c r="X476" s="21">
        <f t="shared" si="93"/>
        <v>0.70032045779275898</v>
      </c>
    </row>
    <row r="477" spans="1:24" ht="105" outlineLevel="4" x14ac:dyDescent="0.25">
      <c r="A477" s="15" t="s">
        <v>346</v>
      </c>
      <c r="B477" s="16" t="s">
        <v>33</v>
      </c>
      <c r="C477" s="16" t="s">
        <v>34</v>
      </c>
      <c r="D477" s="16" t="s">
        <v>63</v>
      </c>
      <c r="E477" s="16" t="s">
        <v>55</v>
      </c>
      <c r="F477" s="16" t="s">
        <v>36</v>
      </c>
      <c r="G477" s="16">
        <v>1112</v>
      </c>
      <c r="H477" s="16">
        <v>3460</v>
      </c>
      <c r="I477" s="17" t="s">
        <v>64</v>
      </c>
      <c r="J477" s="18">
        <v>26493728</v>
      </c>
      <c r="K477" s="19">
        <v>22135920</v>
      </c>
      <c r="L477" s="19">
        <v>22135920</v>
      </c>
      <c r="M477" s="19">
        <v>0</v>
      </c>
      <c r="N477" s="19">
        <v>0</v>
      </c>
      <c r="O477" s="19">
        <v>0</v>
      </c>
      <c r="P477" s="19">
        <v>18793345</v>
      </c>
      <c r="Q477" s="19">
        <v>18793345</v>
      </c>
      <c r="R477" s="19">
        <v>3342575</v>
      </c>
      <c r="S477" s="19">
        <v>3342575</v>
      </c>
      <c r="T477" s="19">
        <v>0</v>
      </c>
      <c r="U477" s="19">
        <v>3342575</v>
      </c>
      <c r="V477" s="20">
        <f t="shared" si="91"/>
        <v>0.84899769243835355</v>
      </c>
      <c r="W477" s="20">
        <f t="shared" si="92"/>
        <v>0</v>
      </c>
      <c r="X477" s="21">
        <f t="shared" si="93"/>
        <v>0.84899769243835355</v>
      </c>
    </row>
    <row r="478" spans="1:24" ht="75" outlineLevel="4" x14ac:dyDescent="0.25">
      <c r="A478" s="15" t="s">
        <v>346</v>
      </c>
      <c r="B478" s="16" t="s">
        <v>33</v>
      </c>
      <c r="C478" s="16" t="s">
        <v>34</v>
      </c>
      <c r="D478" s="16" t="s">
        <v>65</v>
      </c>
      <c r="E478" s="16" t="s">
        <v>55</v>
      </c>
      <c r="F478" s="16" t="s">
        <v>36</v>
      </c>
      <c r="G478" s="16">
        <v>1112</v>
      </c>
      <c r="H478" s="16">
        <v>3460</v>
      </c>
      <c r="I478" s="17" t="s">
        <v>66</v>
      </c>
      <c r="J478" s="18">
        <v>36853965</v>
      </c>
      <c r="K478" s="19">
        <v>36084334</v>
      </c>
      <c r="L478" s="19">
        <v>36084334</v>
      </c>
      <c r="M478" s="19">
        <v>0</v>
      </c>
      <c r="N478" s="19">
        <v>0</v>
      </c>
      <c r="O478" s="19">
        <v>0</v>
      </c>
      <c r="P478" s="19">
        <v>28223164.129999999</v>
      </c>
      <c r="Q478" s="19">
        <v>28223164.129999999</v>
      </c>
      <c r="R478" s="19">
        <v>7861169.8700000001</v>
      </c>
      <c r="S478" s="19">
        <v>7861169.8700000001</v>
      </c>
      <c r="T478" s="19">
        <v>0</v>
      </c>
      <c r="U478" s="19">
        <v>7861169.870000001</v>
      </c>
      <c r="V478" s="20">
        <f t="shared" si="91"/>
        <v>0.78214452094363163</v>
      </c>
      <c r="W478" s="20">
        <f t="shared" si="92"/>
        <v>0</v>
      </c>
      <c r="X478" s="21">
        <f t="shared" si="93"/>
        <v>0.78214452094363163</v>
      </c>
    </row>
    <row r="479" spans="1:24" outlineLevel="3" x14ac:dyDescent="0.25">
      <c r="A479" s="22"/>
      <c r="B479" s="23"/>
      <c r="C479" s="23" t="s">
        <v>67</v>
      </c>
      <c r="D479" s="23"/>
      <c r="E479" s="23"/>
      <c r="F479" s="23"/>
      <c r="G479" s="23"/>
      <c r="H479" s="23"/>
      <c r="I479" s="24"/>
      <c r="J479" s="25">
        <f t="shared" ref="J479:U479" si="96">SUBTOTAL(9,J465:J478)</f>
        <v>1136175962</v>
      </c>
      <c r="K479" s="26">
        <f t="shared" si="96"/>
        <v>1103716941</v>
      </c>
      <c r="L479" s="26">
        <f t="shared" si="96"/>
        <v>1103716941</v>
      </c>
      <c r="M479" s="26">
        <f t="shared" si="96"/>
        <v>0</v>
      </c>
      <c r="N479" s="26">
        <f t="shared" si="96"/>
        <v>0</v>
      </c>
      <c r="O479" s="26">
        <f t="shared" si="96"/>
        <v>0</v>
      </c>
      <c r="P479" s="26">
        <f t="shared" si="96"/>
        <v>877732671.19999993</v>
      </c>
      <c r="Q479" s="26">
        <f t="shared" si="96"/>
        <v>877732671.19999993</v>
      </c>
      <c r="R479" s="26">
        <f t="shared" si="96"/>
        <v>225984269.80000001</v>
      </c>
      <c r="S479" s="26">
        <f t="shared" si="96"/>
        <v>225984269.80000001</v>
      </c>
      <c r="T479" s="26">
        <f t="shared" si="96"/>
        <v>0</v>
      </c>
      <c r="U479" s="26">
        <f t="shared" si="96"/>
        <v>225984269.80000007</v>
      </c>
      <c r="V479" s="27">
        <f t="shared" si="91"/>
        <v>0.79525160717814869</v>
      </c>
      <c r="W479" s="27">
        <f t="shared" si="92"/>
        <v>0</v>
      </c>
      <c r="X479" s="28">
        <f t="shared" si="93"/>
        <v>0.79525160717814869</v>
      </c>
    </row>
    <row r="480" spans="1:24" outlineLevel="4" x14ac:dyDescent="0.25">
      <c r="A480" s="15" t="s">
        <v>346</v>
      </c>
      <c r="B480" s="16" t="s">
        <v>33</v>
      </c>
      <c r="C480" s="16" t="s">
        <v>68</v>
      </c>
      <c r="D480" s="16" t="s">
        <v>73</v>
      </c>
      <c r="E480" s="16"/>
      <c r="F480" s="16" t="s">
        <v>36</v>
      </c>
      <c r="G480" s="16">
        <v>1120</v>
      </c>
      <c r="H480" s="16">
        <v>3460</v>
      </c>
      <c r="I480" s="17" t="s">
        <v>74</v>
      </c>
      <c r="J480" s="18">
        <v>7790385</v>
      </c>
      <c r="K480" s="19">
        <v>0</v>
      </c>
      <c r="L480" s="19">
        <v>0</v>
      </c>
      <c r="M480" s="19">
        <v>0</v>
      </c>
      <c r="N480" s="19">
        <v>0</v>
      </c>
      <c r="O480" s="19">
        <v>0</v>
      </c>
      <c r="P480" s="19">
        <v>0</v>
      </c>
      <c r="Q480" s="19">
        <v>0</v>
      </c>
      <c r="R480" s="19">
        <v>0</v>
      </c>
      <c r="S480" s="19">
        <v>0</v>
      </c>
      <c r="T480" s="19">
        <v>0</v>
      </c>
      <c r="U480" s="19">
        <v>0</v>
      </c>
      <c r="V480" s="20">
        <v>0</v>
      </c>
      <c r="W480" s="20">
        <v>0</v>
      </c>
      <c r="X480" s="21">
        <v>0</v>
      </c>
    </row>
    <row r="481" spans="1:24" outlineLevel="4" x14ac:dyDescent="0.25">
      <c r="A481" s="15" t="s">
        <v>346</v>
      </c>
      <c r="B481" s="16" t="s">
        <v>33</v>
      </c>
      <c r="C481" s="16" t="s">
        <v>68</v>
      </c>
      <c r="D481" s="16" t="s">
        <v>77</v>
      </c>
      <c r="E481" s="16"/>
      <c r="F481" s="16" t="s">
        <v>36</v>
      </c>
      <c r="G481" s="16">
        <v>1120</v>
      </c>
      <c r="H481" s="16">
        <v>3460</v>
      </c>
      <c r="I481" s="17" t="s">
        <v>78</v>
      </c>
      <c r="J481" s="18">
        <v>30194245</v>
      </c>
      <c r="K481" s="19">
        <v>0</v>
      </c>
      <c r="L481" s="19">
        <v>0</v>
      </c>
      <c r="M481" s="19">
        <v>0</v>
      </c>
      <c r="N481" s="19">
        <v>0</v>
      </c>
      <c r="O481" s="19">
        <v>0</v>
      </c>
      <c r="P481" s="19">
        <v>0</v>
      </c>
      <c r="Q481" s="19">
        <v>0</v>
      </c>
      <c r="R481" s="19">
        <v>0</v>
      </c>
      <c r="S481" s="19">
        <v>0</v>
      </c>
      <c r="T481" s="19">
        <v>0</v>
      </c>
      <c r="U481" s="19">
        <v>0</v>
      </c>
      <c r="V481" s="20">
        <v>0</v>
      </c>
      <c r="W481" s="20">
        <v>0</v>
      </c>
      <c r="X481" s="21">
        <v>0</v>
      </c>
    </row>
    <row r="482" spans="1:24" ht="105" outlineLevel="4" x14ac:dyDescent="0.25">
      <c r="A482" s="15" t="s">
        <v>346</v>
      </c>
      <c r="B482" s="16" t="s">
        <v>33</v>
      </c>
      <c r="C482" s="16" t="s">
        <v>68</v>
      </c>
      <c r="D482" s="16" t="s">
        <v>347</v>
      </c>
      <c r="E482" s="16"/>
      <c r="F482" s="16" t="s">
        <v>36</v>
      </c>
      <c r="G482" s="16">
        <v>1120</v>
      </c>
      <c r="H482" s="16">
        <v>3460</v>
      </c>
      <c r="I482" s="17" t="s">
        <v>348</v>
      </c>
      <c r="J482" s="18">
        <v>994878637</v>
      </c>
      <c r="K482" s="19">
        <v>0</v>
      </c>
      <c r="L482" s="19">
        <v>0</v>
      </c>
      <c r="M482" s="19">
        <v>0</v>
      </c>
      <c r="N482" s="19">
        <v>0</v>
      </c>
      <c r="O482" s="19">
        <v>0</v>
      </c>
      <c r="P482" s="19">
        <v>0</v>
      </c>
      <c r="Q482" s="19">
        <v>0</v>
      </c>
      <c r="R482" s="19">
        <v>0</v>
      </c>
      <c r="S482" s="19">
        <v>0</v>
      </c>
      <c r="T482" s="19">
        <v>0</v>
      </c>
      <c r="U482" s="19">
        <v>0</v>
      </c>
      <c r="V482" s="20">
        <v>0</v>
      </c>
      <c r="W482" s="20">
        <v>0</v>
      </c>
      <c r="X482" s="21">
        <v>0</v>
      </c>
    </row>
    <row r="483" spans="1:24" ht="135" outlineLevel="4" x14ac:dyDescent="0.25">
      <c r="A483" s="15" t="s">
        <v>346</v>
      </c>
      <c r="B483" s="16" t="s">
        <v>33</v>
      </c>
      <c r="C483" s="16" t="s">
        <v>68</v>
      </c>
      <c r="D483" s="16" t="s">
        <v>349</v>
      </c>
      <c r="E483" s="16"/>
      <c r="F483" s="16" t="s">
        <v>36</v>
      </c>
      <c r="G483" s="16">
        <v>1120</v>
      </c>
      <c r="H483" s="16">
        <v>3460</v>
      </c>
      <c r="I483" s="17" t="s">
        <v>350</v>
      </c>
      <c r="J483" s="18">
        <v>250000000</v>
      </c>
      <c r="K483" s="19">
        <v>38276716</v>
      </c>
      <c r="L483" s="19">
        <v>38276716</v>
      </c>
      <c r="M483" s="19">
        <v>0</v>
      </c>
      <c r="N483" s="19">
        <v>38276716</v>
      </c>
      <c r="O483" s="19">
        <v>0</v>
      </c>
      <c r="P483" s="19">
        <v>0</v>
      </c>
      <c r="Q483" s="19">
        <v>0</v>
      </c>
      <c r="R483" s="19">
        <v>0</v>
      </c>
      <c r="S483" s="19">
        <v>0</v>
      </c>
      <c r="T483" s="19">
        <v>0</v>
      </c>
      <c r="U483" s="19">
        <v>0</v>
      </c>
      <c r="V483" s="20">
        <f>P483/L483</f>
        <v>0</v>
      </c>
      <c r="W483" s="20">
        <f>(M483+N483+O483)/L483</f>
        <v>1</v>
      </c>
      <c r="X483" s="21">
        <f>V483+W483</f>
        <v>1</v>
      </c>
    </row>
    <row r="484" spans="1:24" ht="45" outlineLevel="4" x14ac:dyDescent="0.25">
      <c r="A484" s="15" t="s">
        <v>346</v>
      </c>
      <c r="B484" s="16" t="s">
        <v>33</v>
      </c>
      <c r="C484" s="16" t="s">
        <v>68</v>
      </c>
      <c r="D484" s="16" t="s">
        <v>81</v>
      </c>
      <c r="E484" s="16"/>
      <c r="F484" s="16" t="s">
        <v>36</v>
      </c>
      <c r="G484" s="16">
        <v>1120</v>
      </c>
      <c r="H484" s="16">
        <v>3460</v>
      </c>
      <c r="I484" s="17" t="s">
        <v>351</v>
      </c>
      <c r="J484" s="19">
        <v>0</v>
      </c>
      <c r="K484" s="19">
        <v>0</v>
      </c>
      <c r="L484" s="19">
        <v>0</v>
      </c>
      <c r="M484" s="19">
        <v>0</v>
      </c>
      <c r="N484" s="19">
        <v>0</v>
      </c>
      <c r="O484" s="19">
        <v>0</v>
      </c>
      <c r="P484" s="19">
        <v>0</v>
      </c>
      <c r="Q484" s="19">
        <v>0</v>
      </c>
      <c r="R484" s="19">
        <v>0</v>
      </c>
      <c r="S484" s="19">
        <v>0</v>
      </c>
      <c r="T484" s="19">
        <v>0</v>
      </c>
      <c r="U484" s="19">
        <v>0</v>
      </c>
      <c r="V484" s="20">
        <v>0</v>
      </c>
      <c r="W484" s="20">
        <v>0</v>
      </c>
      <c r="X484" s="21">
        <v>0</v>
      </c>
    </row>
    <row r="485" spans="1:24" ht="75" outlineLevel="4" x14ac:dyDescent="0.25">
      <c r="A485" s="15" t="s">
        <v>346</v>
      </c>
      <c r="B485" s="16" t="s">
        <v>33</v>
      </c>
      <c r="C485" s="16" t="s">
        <v>68</v>
      </c>
      <c r="D485" s="16" t="s">
        <v>83</v>
      </c>
      <c r="E485" s="16"/>
      <c r="F485" s="16" t="s">
        <v>36</v>
      </c>
      <c r="G485" s="16">
        <v>1120</v>
      </c>
      <c r="H485" s="16">
        <v>3460</v>
      </c>
      <c r="I485" s="17" t="s">
        <v>352</v>
      </c>
      <c r="J485" s="19">
        <v>0</v>
      </c>
      <c r="K485" s="19">
        <v>14808000</v>
      </c>
      <c r="L485" s="19">
        <v>14808000</v>
      </c>
      <c r="M485" s="19">
        <v>0</v>
      </c>
      <c r="N485" s="19">
        <v>14808000</v>
      </c>
      <c r="O485" s="19">
        <v>0</v>
      </c>
      <c r="P485" s="19">
        <v>0</v>
      </c>
      <c r="Q485" s="19">
        <v>0</v>
      </c>
      <c r="R485" s="19">
        <v>0</v>
      </c>
      <c r="S485" s="19">
        <v>0</v>
      </c>
      <c r="T485" s="19">
        <v>0</v>
      </c>
      <c r="U485" s="19">
        <v>0</v>
      </c>
      <c r="V485" s="20">
        <f>P485/L485</f>
        <v>0</v>
      </c>
      <c r="W485" s="20">
        <f>(M485+N485+O485)/L485</f>
        <v>1</v>
      </c>
      <c r="X485" s="21">
        <f>V485+W485</f>
        <v>1</v>
      </c>
    </row>
    <row r="486" spans="1:24" outlineLevel="4" x14ac:dyDescent="0.25">
      <c r="A486" s="15" t="s">
        <v>346</v>
      </c>
      <c r="B486" s="16" t="s">
        <v>33</v>
      </c>
      <c r="C486" s="16" t="s">
        <v>68</v>
      </c>
      <c r="D486" s="16" t="s">
        <v>85</v>
      </c>
      <c r="E486" s="16"/>
      <c r="F486" s="16" t="s">
        <v>36</v>
      </c>
      <c r="G486" s="16">
        <v>1120</v>
      </c>
      <c r="H486" s="16">
        <v>3460</v>
      </c>
      <c r="I486" s="17" t="s">
        <v>86</v>
      </c>
      <c r="J486" s="18">
        <v>3814321854</v>
      </c>
      <c r="K486" s="19">
        <v>1408881271</v>
      </c>
      <c r="L486" s="19">
        <v>1408881271</v>
      </c>
      <c r="M486" s="19">
        <v>0</v>
      </c>
      <c r="N486" s="19">
        <v>0</v>
      </c>
      <c r="O486" s="19">
        <v>0</v>
      </c>
      <c r="P486" s="19">
        <v>987631489.86000001</v>
      </c>
      <c r="Q486" s="19">
        <v>982624349.75</v>
      </c>
      <c r="R486" s="19">
        <v>421249781.13999999</v>
      </c>
      <c r="S486" s="19">
        <v>421249781.13999999</v>
      </c>
      <c r="T486" s="19">
        <v>0</v>
      </c>
      <c r="U486" s="19">
        <v>421249781.13999999</v>
      </c>
      <c r="V486" s="20">
        <f>P486/L486</f>
        <v>0.70100405917029185</v>
      </c>
      <c r="W486" s="20">
        <f>(M486+N486+O486)/L486</f>
        <v>0</v>
      </c>
      <c r="X486" s="21">
        <f>V486+W486</f>
        <v>0.70100405917029185</v>
      </c>
    </row>
    <row r="487" spans="1:24" outlineLevel="4" x14ac:dyDescent="0.25">
      <c r="A487" s="15" t="s">
        <v>346</v>
      </c>
      <c r="B487" s="16" t="s">
        <v>33</v>
      </c>
      <c r="C487" s="16" t="s">
        <v>68</v>
      </c>
      <c r="D487" s="16" t="s">
        <v>87</v>
      </c>
      <c r="E487" s="16"/>
      <c r="F487" s="16" t="s">
        <v>36</v>
      </c>
      <c r="G487" s="16">
        <v>1120</v>
      </c>
      <c r="H487" s="16">
        <v>3460</v>
      </c>
      <c r="I487" s="17" t="s">
        <v>88</v>
      </c>
      <c r="J487" s="18">
        <v>50511450</v>
      </c>
      <c r="K487" s="19">
        <v>15934700</v>
      </c>
      <c r="L487" s="19">
        <v>15934700</v>
      </c>
      <c r="M487" s="19">
        <v>0</v>
      </c>
      <c r="N487" s="19">
        <v>0</v>
      </c>
      <c r="O487" s="19">
        <v>0</v>
      </c>
      <c r="P487" s="19">
        <v>6510600</v>
      </c>
      <c r="Q487" s="19">
        <v>6510600</v>
      </c>
      <c r="R487" s="19">
        <v>9424100</v>
      </c>
      <c r="S487" s="19">
        <v>9424100</v>
      </c>
      <c r="T487" s="19">
        <v>0</v>
      </c>
      <c r="U487" s="19">
        <v>9424100</v>
      </c>
      <c r="V487" s="20">
        <f>P487/L487</f>
        <v>0.40858001719517784</v>
      </c>
      <c r="W487" s="20">
        <f>(M487+N487+O487)/L487</f>
        <v>0</v>
      </c>
      <c r="X487" s="21">
        <f>V487+W487</f>
        <v>0.40858001719517784</v>
      </c>
    </row>
    <row r="488" spans="1:24" ht="105" outlineLevel="4" x14ac:dyDescent="0.25">
      <c r="A488" s="15" t="s">
        <v>346</v>
      </c>
      <c r="B488" s="16" t="s">
        <v>33</v>
      </c>
      <c r="C488" s="16" t="s">
        <v>68</v>
      </c>
      <c r="D488" s="16" t="s">
        <v>93</v>
      </c>
      <c r="E488" s="16"/>
      <c r="F488" s="16" t="s">
        <v>36</v>
      </c>
      <c r="G488" s="16">
        <v>1120</v>
      </c>
      <c r="H488" s="16">
        <v>3460</v>
      </c>
      <c r="I488" s="17" t="s">
        <v>353</v>
      </c>
      <c r="J488" s="18">
        <v>29027460</v>
      </c>
      <c r="K488" s="19">
        <v>0</v>
      </c>
      <c r="L488" s="19">
        <v>0</v>
      </c>
      <c r="M488" s="19">
        <v>0</v>
      </c>
      <c r="N488" s="19">
        <v>0</v>
      </c>
      <c r="O488" s="19">
        <v>0</v>
      </c>
      <c r="P488" s="19">
        <v>0</v>
      </c>
      <c r="Q488" s="19">
        <v>0</v>
      </c>
      <c r="R488" s="19">
        <v>0</v>
      </c>
      <c r="S488" s="19">
        <v>0</v>
      </c>
      <c r="T488" s="19">
        <v>0</v>
      </c>
      <c r="U488" s="19">
        <v>0</v>
      </c>
      <c r="V488" s="20">
        <v>0</v>
      </c>
      <c r="W488" s="20">
        <v>0</v>
      </c>
      <c r="X488" s="21">
        <v>0</v>
      </c>
    </row>
    <row r="489" spans="1:24" outlineLevel="3" x14ac:dyDescent="0.25">
      <c r="A489" s="22"/>
      <c r="B489" s="23"/>
      <c r="C489" s="23" t="s">
        <v>105</v>
      </c>
      <c r="D489" s="23"/>
      <c r="E489" s="23"/>
      <c r="F489" s="23"/>
      <c r="G489" s="23"/>
      <c r="H489" s="23"/>
      <c r="I489" s="24"/>
      <c r="J489" s="25">
        <f t="shared" ref="J489:U489" si="97">SUBTOTAL(9,J480:J488)</f>
        <v>5176724031</v>
      </c>
      <c r="K489" s="26">
        <f t="shared" si="97"/>
        <v>1477900687</v>
      </c>
      <c r="L489" s="26">
        <f t="shared" si="97"/>
        <v>1477900687</v>
      </c>
      <c r="M489" s="26">
        <f t="shared" si="97"/>
        <v>0</v>
      </c>
      <c r="N489" s="26">
        <f t="shared" si="97"/>
        <v>53084716</v>
      </c>
      <c r="O489" s="26">
        <f t="shared" si="97"/>
        <v>0</v>
      </c>
      <c r="P489" s="26">
        <f t="shared" si="97"/>
        <v>994142089.86000001</v>
      </c>
      <c r="Q489" s="26">
        <f t="shared" si="97"/>
        <v>989134949.75</v>
      </c>
      <c r="R489" s="26">
        <f t="shared" si="97"/>
        <v>430673881.13999999</v>
      </c>
      <c r="S489" s="26">
        <f t="shared" si="97"/>
        <v>430673881.13999999</v>
      </c>
      <c r="T489" s="26">
        <f t="shared" si="97"/>
        <v>0</v>
      </c>
      <c r="U489" s="26">
        <f t="shared" si="97"/>
        <v>430673881.13999999</v>
      </c>
      <c r="V489" s="27">
        <f>P489/L489</f>
        <v>0.67267178275558914</v>
      </c>
      <c r="W489" s="27">
        <f>(M489+N489+O489)/L489</f>
        <v>3.5919000827962941E-2</v>
      </c>
      <c r="X489" s="28">
        <f>V489+W489</f>
        <v>0.7085907835835521</v>
      </c>
    </row>
    <row r="490" spans="1:24" ht="30" outlineLevel="4" x14ac:dyDescent="0.25">
      <c r="A490" s="15" t="s">
        <v>346</v>
      </c>
      <c r="B490" s="16" t="s">
        <v>33</v>
      </c>
      <c r="C490" s="16" t="s">
        <v>106</v>
      </c>
      <c r="D490" s="16" t="s">
        <v>109</v>
      </c>
      <c r="E490" s="16"/>
      <c r="F490" s="16" t="s">
        <v>36</v>
      </c>
      <c r="G490" s="16">
        <v>1120</v>
      </c>
      <c r="H490" s="16">
        <v>3460</v>
      </c>
      <c r="I490" s="17" t="s">
        <v>110</v>
      </c>
      <c r="J490" s="18">
        <v>104136</v>
      </c>
      <c r="K490" s="19">
        <v>0</v>
      </c>
      <c r="L490" s="19">
        <v>0</v>
      </c>
      <c r="M490" s="19">
        <v>0</v>
      </c>
      <c r="N490" s="19">
        <v>0</v>
      </c>
      <c r="O490" s="19">
        <v>0</v>
      </c>
      <c r="P490" s="19">
        <v>0</v>
      </c>
      <c r="Q490" s="19">
        <v>0</v>
      </c>
      <c r="R490" s="19">
        <v>0</v>
      </c>
      <c r="S490" s="19">
        <v>0</v>
      </c>
      <c r="T490" s="19">
        <v>0</v>
      </c>
      <c r="U490" s="19">
        <v>0</v>
      </c>
      <c r="V490" s="20">
        <v>0</v>
      </c>
      <c r="W490" s="20">
        <v>0</v>
      </c>
      <c r="X490" s="21">
        <v>0</v>
      </c>
    </row>
    <row r="491" spans="1:24" outlineLevel="4" x14ac:dyDescent="0.25">
      <c r="A491" s="15" t="s">
        <v>346</v>
      </c>
      <c r="B491" s="16" t="s">
        <v>33</v>
      </c>
      <c r="C491" s="16" t="s">
        <v>106</v>
      </c>
      <c r="D491" s="16" t="s">
        <v>111</v>
      </c>
      <c r="E491" s="16"/>
      <c r="F491" s="16" t="s">
        <v>36</v>
      </c>
      <c r="G491" s="16">
        <v>1120</v>
      </c>
      <c r="H491" s="16">
        <v>3460</v>
      </c>
      <c r="I491" s="17" t="s">
        <v>112</v>
      </c>
      <c r="J491" s="18">
        <v>6224</v>
      </c>
      <c r="K491" s="19">
        <v>0</v>
      </c>
      <c r="L491" s="19">
        <v>0</v>
      </c>
      <c r="M491" s="19">
        <v>0</v>
      </c>
      <c r="N491" s="19">
        <v>0</v>
      </c>
      <c r="O491" s="19">
        <v>0</v>
      </c>
      <c r="P491" s="19">
        <v>0</v>
      </c>
      <c r="Q491" s="19">
        <v>0</v>
      </c>
      <c r="R491" s="19">
        <v>0</v>
      </c>
      <c r="S491" s="19">
        <v>0</v>
      </c>
      <c r="T491" s="19">
        <v>0</v>
      </c>
      <c r="U491" s="19">
        <v>0</v>
      </c>
      <c r="V491" s="20">
        <v>0</v>
      </c>
      <c r="W491" s="20">
        <v>0</v>
      </c>
      <c r="X491" s="21">
        <v>0</v>
      </c>
    </row>
    <row r="492" spans="1:24" outlineLevel="4" x14ac:dyDescent="0.25">
      <c r="A492" s="15" t="s">
        <v>346</v>
      </c>
      <c r="B492" s="16" t="s">
        <v>33</v>
      </c>
      <c r="C492" s="16" t="s">
        <v>106</v>
      </c>
      <c r="D492" s="16" t="s">
        <v>113</v>
      </c>
      <c r="E492" s="16"/>
      <c r="F492" s="16" t="s">
        <v>36</v>
      </c>
      <c r="G492" s="16">
        <v>1120</v>
      </c>
      <c r="H492" s="16">
        <v>3460</v>
      </c>
      <c r="I492" s="17" t="s">
        <v>114</v>
      </c>
      <c r="J492" s="18">
        <v>2000000</v>
      </c>
      <c r="K492" s="19">
        <v>0</v>
      </c>
      <c r="L492" s="19">
        <v>0</v>
      </c>
      <c r="M492" s="19">
        <v>0</v>
      </c>
      <c r="N492" s="19">
        <v>0</v>
      </c>
      <c r="O492" s="19">
        <v>0</v>
      </c>
      <c r="P492" s="19">
        <v>0</v>
      </c>
      <c r="Q492" s="19">
        <v>0</v>
      </c>
      <c r="R492" s="19">
        <v>0</v>
      </c>
      <c r="S492" s="19">
        <v>0</v>
      </c>
      <c r="T492" s="19">
        <v>0</v>
      </c>
      <c r="U492" s="19">
        <v>0</v>
      </c>
      <c r="V492" s="20">
        <v>0</v>
      </c>
      <c r="W492" s="20">
        <v>0</v>
      </c>
      <c r="X492" s="21">
        <v>0</v>
      </c>
    </row>
    <row r="493" spans="1:24" outlineLevel="4" x14ac:dyDescent="0.25">
      <c r="A493" s="15" t="s">
        <v>346</v>
      </c>
      <c r="B493" s="16" t="s">
        <v>33</v>
      </c>
      <c r="C493" s="16" t="s">
        <v>106</v>
      </c>
      <c r="D493" s="16" t="s">
        <v>115</v>
      </c>
      <c r="E493" s="16"/>
      <c r="F493" s="16" t="s">
        <v>36</v>
      </c>
      <c r="G493" s="16">
        <v>1120</v>
      </c>
      <c r="H493" s="16">
        <v>3460</v>
      </c>
      <c r="I493" s="17" t="s">
        <v>116</v>
      </c>
      <c r="J493" s="18">
        <v>179530</v>
      </c>
      <c r="K493" s="19">
        <v>0</v>
      </c>
      <c r="L493" s="19">
        <v>0</v>
      </c>
      <c r="M493" s="19">
        <v>0</v>
      </c>
      <c r="N493" s="19">
        <v>0</v>
      </c>
      <c r="O493" s="19">
        <v>0</v>
      </c>
      <c r="P493" s="19">
        <v>0</v>
      </c>
      <c r="Q493" s="19">
        <v>0</v>
      </c>
      <c r="R493" s="19">
        <v>0</v>
      </c>
      <c r="S493" s="19">
        <v>0</v>
      </c>
      <c r="T493" s="19">
        <v>0</v>
      </c>
      <c r="U493" s="19">
        <v>0</v>
      </c>
      <c r="V493" s="20">
        <v>0</v>
      </c>
      <c r="W493" s="20">
        <v>0</v>
      </c>
      <c r="X493" s="21">
        <v>0</v>
      </c>
    </row>
    <row r="494" spans="1:24" ht="30" outlineLevel="4" x14ac:dyDescent="0.25">
      <c r="A494" s="15" t="s">
        <v>346</v>
      </c>
      <c r="B494" s="16" t="s">
        <v>33</v>
      </c>
      <c r="C494" s="16" t="s">
        <v>106</v>
      </c>
      <c r="D494" s="16" t="s">
        <v>117</v>
      </c>
      <c r="E494" s="16"/>
      <c r="F494" s="16" t="s">
        <v>36</v>
      </c>
      <c r="G494" s="16">
        <v>1120</v>
      </c>
      <c r="H494" s="16">
        <v>3460</v>
      </c>
      <c r="I494" s="17" t="s">
        <v>118</v>
      </c>
      <c r="J494" s="18">
        <v>1897200</v>
      </c>
      <c r="K494" s="19">
        <v>649902</v>
      </c>
      <c r="L494" s="19">
        <v>649902</v>
      </c>
      <c r="M494" s="19">
        <v>0</v>
      </c>
      <c r="N494" s="19">
        <v>649902</v>
      </c>
      <c r="O494" s="19">
        <v>0</v>
      </c>
      <c r="P494" s="19">
        <v>0</v>
      </c>
      <c r="Q494" s="19">
        <v>0</v>
      </c>
      <c r="R494" s="19">
        <v>0</v>
      </c>
      <c r="S494" s="19">
        <v>0</v>
      </c>
      <c r="T494" s="19">
        <v>0</v>
      </c>
      <c r="U494" s="19">
        <v>0</v>
      </c>
      <c r="V494" s="20">
        <f>P494/L494</f>
        <v>0</v>
      </c>
      <c r="W494" s="20">
        <f>(M494+N494+O494)/L494</f>
        <v>1</v>
      </c>
      <c r="X494" s="21">
        <f>V494+W494</f>
        <v>1</v>
      </c>
    </row>
    <row r="495" spans="1:24" outlineLevel="4" x14ac:dyDescent="0.25">
      <c r="A495" s="15" t="s">
        <v>346</v>
      </c>
      <c r="B495" s="16" t="s">
        <v>33</v>
      </c>
      <c r="C495" s="16" t="s">
        <v>106</v>
      </c>
      <c r="D495" s="16" t="s">
        <v>121</v>
      </c>
      <c r="E495" s="16"/>
      <c r="F495" s="16" t="s">
        <v>36</v>
      </c>
      <c r="G495" s="16">
        <v>1120</v>
      </c>
      <c r="H495" s="16">
        <v>3460</v>
      </c>
      <c r="I495" s="17" t="s">
        <v>122</v>
      </c>
      <c r="J495" s="18">
        <v>70945</v>
      </c>
      <c r="K495" s="19">
        <v>0</v>
      </c>
      <c r="L495" s="19">
        <v>0</v>
      </c>
      <c r="M495" s="19">
        <v>0</v>
      </c>
      <c r="N495" s="19">
        <v>0</v>
      </c>
      <c r="O495" s="19">
        <v>0</v>
      </c>
      <c r="P495" s="19">
        <v>0</v>
      </c>
      <c r="Q495" s="19">
        <v>0</v>
      </c>
      <c r="R495" s="19">
        <v>0</v>
      </c>
      <c r="S495" s="19">
        <v>0</v>
      </c>
      <c r="T495" s="19">
        <v>0</v>
      </c>
      <c r="U495" s="19">
        <v>0</v>
      </c>
      <c r="V495" s="20">
        <v>0</v>
      </c>
      <c r="W495" s="20">
        <v>0</v>
      </c>
      <c r="X495" s="21">
        <v>0</v>
      </c>
    </row>
    <row r="496" spans="1:24" ht="30" outlineLevel="4" x14ac:dyDescent="0.25">
      <c r="A496" s="15" t="s">
        <v>346</v>
      </c>
      <c r="B496" s="16" t="s">
        <v>33</v>
      </c>
      <c r="C496" s="16" t="s">
        <v>106</v>
      </c>
      <c r="D496" s="16" t="s">
        <v>125</v>
      </c>
      <c r="E496" s="16"/>
      <c r="F496" s="16" t="s">
        <v>36</v>
      </c>
      <c r="G496" s="16">
        <v>1120</v>
      </c>
      <c r="H496" s="16">
        <v>3460</v>
      </c>
      <c r="I496" s="17" t="s">
        <v>126</v>
      </c>
      <c r="J496" s="18">
        <v>3824995</v>
      </c>
      <c r="K496" s="19">
        <v>0</v>
      </c>
      <c r="L496" s="19">
        <v>0</v>
      </c>
      <c r="M496" s="19">
        <v>0</v>
      </c>
      <c r="N496" s="19">
        <v>0</v>
      </c>
      <c r="O496" s="19">
        <v>0</v>
      </c>
      <c r="P496" s="19">
        <v>0</v>
      </c>
      <c r="Q496" s="19">
        <v>0</v>
      </c>
      <c r="R496" s="19">
        <v>0</v>
      </c>
      <c r="S496" s="19">
        <v>0</v>
      </c>
      <c r="T496" s="19">
        <v>0</v>
      </c>
      <c r="U496" s="19">
        <v>0</v>
      </c>
      <c r="V496" s="20">
        <v>0</v>
      </c>
      <c r="W496" s="20">
        <v>0</v>
      </c>
      <c r="X496" s="21">
        <v>0</v>
      </c>
    </row>
    <row r="497" spans="1:24" ht="30" outlineLevel="4" x14ac:dyDescent="0.25">
      <c r="A497" s="15" t="s">
        <v>346</v>
      </c>
      <c r="B497" s="16" t="s">
        <v>33</v>
      </c>
      <c r="C497" s="16" t="s">
        <v>106</v>
      </c>
      <c r="D497" s="16" t="s">
        <v>127</v>
      </c>
      <c r="E497" s="16"/>
      <c r="F497" s="16" t="s">
        <v>36</v>
      </c>
      <c r="G497" s="16">
        <v>1120</v>
      </c>
      <c r="H497" s="16">
        <v>3460</v>
      </c>
      <c r="I497" s="17" t="s">
        <v>128</v>
      </c>
      <c r="J497" s="18">
        <v>192935</v>
      </c>
      <c r="K497" s="19">
        <v>0</v>
      </c>
      <c r="L497" s="19">
        <v>0</v>
      </c>
      <c r="M497" s="19">
        <v>0</v>
      </c>
      <c r="N497" s="19">
        <v>0</v>
      </c>
      <c r="O497" s="19">
        <v>0</v>
      </c>
      <c r="P497" s="19">
        <v>0</v>
      </c>
      <c r="Q497" s="19">
        <v>0</v>
      </c>
      <c r="R497" s="19">
        <v>0</v>
      </c>
      <c r="S497" s="19">
        <v>0</v>
      </c>
      <c r="T497" s="19">
        <v>0</v>
      </c>
      <c r="U497" s="19">
        <v>0</v>
      </c>
      <c r="V497" s="20">
        <v>0</v>
      </c>
      <c r="W497" s="20">
        <v>0</v>
      </c>
      <c r="X497" s="21">
        <v>0</v>
      </c>
    </row>
    <row r="498" spans="1:24" ht="30" outlineLevel="4" x14ac:dyDescent="0.25">
      <c r="A498" s="15" t="s">
        <v>346</v>
      </c>
      <c r="B498" s="16" t="s">
        <v>33</v>
      </c>
      <c r="C498" s="16" t="s">
        <v>106</v>
      </c>
      <c r="D498" s="16" t="s">
        <v>129</v>
      </c>
      <c r="E498" s="16"/>
      <c r="F498" s="16" t="s">
        <v>36</v>
      </c>
      <c r="G498" s="16">
        <v>1120</v>
      </c>
      <c r="H498" s="16">
        <v>3460</v>
      </c>
      <c r="I498" s="17" t="s">
        <v>130</v>
      </c>
      <c r="J498" s="18">
        <v>9941718</v>
      </c>
      <c r="K498" s="19">
        <v>0</v>
      </c>
      <c r="L498" s="19">
        <v>0</v>
      </c>
      <c r="M498" s="19">
        <v>0</v>
      </c>
      <c r="N498" s="19">
        <v>0</v>
      </c>
      <c r="O498" s="19">
        <v>0</v>
      </c>
      <c r="P498" s="19">
        <v>0</v>
      </c>
      <c r="Q498" s="19">
        <v>0</v>
      </c>
      <c r="R498" s="19">
        <v>0</v>
      </c>
      <c r="S498" s="19">
        <v>0</v>
      </c>
      <c r="T498" s="19">
        <v>0</v>
      </c>
      <c r="U498" s="19">
        <v>0</v>
      </c>
      <c r="V498" s="20">
        <v>0</v>
      </c>
      <c r="W498" s="20">
        <v>0</v>
      </c>
      <c r="X498" s="21">
        <v>0</v>
      </c>
    </row>
    <row r="499" spans="1:24" outlineLevel="4" x14ac:dyDescent="0.25">
      <c r="A499" s="15" t="s">
        <v>346</v>
      </c>
      <c r="B499" s="16" t="s">
        <v>33</v>
      </c>
      <c r="C499" s="16" t="s">
        <v>106</v>
      </c>
      <c r="D499" s="16" t="s">
        <v>131</v>
      </c>
      <c r="E499" s="16"/>
      <c r="F499" s="16" t="s">
        <v>36</v>
      </c>
      <c r="G499" s="16">
        <v>1120</v>
      </c>
      <c r="H499" s="16">
        <v>3460</v>
      </c>
      <c r="I499" s="17" t="s">
        <v>132</v>
      </c>
      <c r="J499" s="18">
        <v>446054</v>
      </c>
      <c r="K499" s="19">
        <v>233707</v>
      </c>
      <c r="L499" s="19">
        <v>233707</v>
      </c>
      <c r="M499" s="19">
        <v>0</v>
      </c>
      <c r="N499" s="19">
        <v>0</v>
      </c>
      <c r="O499" s="19">
        <v>0</v>
      </c>
      <c r="P499" s="19">
        <v>233706.6</v>
      </c>
      <c r="Q499" s="19">
        <v>233706.6</v>
      </c>
      <c r="R499" s="19">
        <v>0.4</v>
      </c>
      <c r="S499" s="19">
        <v>0.4</v>
      </c>
      <c r="T499" s="19">
        <v>0</v>
      </c>
      <c r="U499" s="19">
        <v>0.39999999999417923</v>
      </c>
      <c r="V499" s="20">
        <f>P499/L499</f>
        <v>0.99999828845520244</v>
      </c>
      <c r="W499" s="20">
        <f>(M499+N499+O499)/L499</f>
        <v>0</v>
      </c>
      <c r="X499" s="21">
        <f>V499+W499</f>
        <v>0.99999828845520244</v>
      </c>
    </row>
    <row r="500" spans="1:24" outlineLevel="4" x14ac:dyDescent="0.25">
      <c r="A500" s="15" t="s">
        <v>346</v>
      </c>
      <c r="B500" s="16" t="s">
        <v>33</v>
      </c>
      <c r="C500" s="16" t="s">
        <v>106</v>
      </c>
      <c r="D500" s="16" t="s">
        <v>133</v>
      </c>
      <c r="E500" s="16"/>
      <c r="F500" s="16" t="s">
        <v>36</v>
      </c>
      <c r="G500" s="16">
        <v>1120</v>
      </c>
      <c r="H500" s="16">
        <v>3460</v>
      </c>
      <c r="I500" s="17" t="s">
        <v>134</v>
      </c>
      <c r="J500" s="18">
        <v>200473</v>
      </c>
      <c r="K500" s="19">
        <v>0</v>
      </c>
      <c r="L500" s="19">
        <v>0</v>
      </c>
      <c r="M500" s="19">
        <v>0</v>
      </c>
      <c r="N500" s="19">
        <v>0</v>
      </c>
      <c r="O500" s="19">
        <v>0</v>
      </c>
      <c r="P500" s="19">
        <v>0</v>
      </c>
      <c r="Q500" s="19">
        <v>0</v>
      </c>
      <c r="R500" s="19">
        <v>0</v>
      </c>
      <c r="S500" s="19">
        <v>0</v>
      </c>
      <c r="T500" s="19">
        <v>0</v>
      </c>
      <c r="U500" s="19">
        <v>0</v>
      </c>
      <c r="V500" s="20">
        <v>0</v>
      </c>
      <c r="W500" s="20">
        <v>0</v>
      </c>
      <c r="X500" s="21">
        <v>0</v>
      </c>
    </row>
    <row r="501" spans="1:24" ht="30" outlineLevel="4" x14ac:dyDescent="0.25">
      <c r="A501" s="15" t="s">
        <v>346</v>
      </c>
      <c r="B501" s="16" t="s">
        <v>33</v>
      </c>
      <c r="C501" s="16" t="s">
        <v>106</v>
      </c>
      <c r="D501" s="16" t="s">
        <v>137</v>
      </c>
      <c r="E501" s="16"/>
      <c r="F501" s="16" t="s">
        <v>36</v>
      </c>
      <c r="G501" s="16">
        <v>1120</v>
      </c>
      <c r="H501" s="16">
        <v>3460</v>
      </c>
      <c r="I501" s="17" t="s">
        <v>138</v>
      </c>
      <c r="J501" s="18">
        <v>180478</v>
      </c>
      <c r="K501" s="19">
        <v>0</v>
      </c>
      <c r="L501" s="19">
        <v>0</v>
      </c>
      <c r="M501" s="19">
        <v>0</v>
      </c>
      <c r="N501" s="19">
        <v>0</v>
      </c>
      <c r="O501" s="19">
        <v>0</v>
      </c>
      <c r="P501" s="19">
        <v>0</v>
      </c>
      <c r="Q501" s="19">
        <v>0</v>
      </c>
      <c r="R501" s="19">
        <v>0</v>
      </c>
      <c r="S501" s="19">
        <v>0</v>
      </c>
      <c r="T501" s="19">
        <v>0</v>
      </c>
      <c r="U501" s="19">
        <v>0</v>
      </c>
      <c r="V501" s="20">
        <v>0</v>
      </c>
      <c r="W501" s="20">
        <v>0</v>
      </c>
      <c r="X501" s="21">
        <v>0</v>
      </c>
    </row>
    <row r="502" spans="1:24" outlineLevel="3" x14ac:dyDescent="0.25">
      <c r="A502" s="22"/>
      <c r="B502" s="23"/>
      <c r="C502" s="23" t="s">
        <v>141</v>
      </c>
      <c r="D502" s="23"/>
      <c r="E502" s="23"/>
      <c r="F502" s="23"/>
      <c r="G502" s="23"/>
      <c r="H502" s="23"/>
      <c r="I502" s="24"/>
      <c r="J502" s="25">
        <f t="shared" ref="J502:U502" si="98">SUBTOTAL(9,J490:J501)</f>
        <v>19044688</v>
      </c>
      <c r="K502" s="26">
        <f t="shared" si="98"/>
        <v>883609</v>
      </c>
      <c r="L502" s="26">
        <f t="shared" si="98"/>
        <v>883609</v>
      </c>
      <c r="M502" s="26">
        <f t="shared" si="98"/>
        <v>0</v>
      </c>
      <c r="N502" s="26">
        <f t="shared" si="98"/>
        <v>649902</v>
      </c>
      <c r="O502" s="26">
        <f t="shared" si="98"/>
        <v>0</v>
      </c>
      <c r="P502" s="26">
        <f t="shared" si="98"/>
        <v>233706.6</v>
      </c>
      <c r="Q502" s="26">
        <f t="shared" si="98"/>
        <v>233706.6</v>
      </c>
      <c r="R502" s="26">
        <f t="shared" si="98"/>
        <v>0.4</v>
      </c>
      <c r="S502" s="26">
        <f t="shared" si="98"/>
        <v>0.4</v>
      </c>
      <c r="T502" s="26">
        <f t="shared" si="98"/>
        <v>0</v>
      </c>
      <c r="U502" s="26">
        <f t="shared" si="98"/>
        <v>0.39999999999417923</v>
      </c>
      <c r="V502" s="27">
        <f>P502/L502</f>
        <v>0.26449096829027319</v>
      </c>
      <c r="W502" s="27">
        <f>(M502+N502+O502)/L502</f>
        <v>0.73550857902081124</v>
      </c>
      <c r="X502" s="28">
        <f>V502+W502</f>
        <v>0.99999954731108442</v>
      </c>
    </row>
    <row r="503" spans="1:24" outlineLevel="4" x14ac:dyDescent="0.25">
      <c r="A503" s="15" t="s">
        <v>346</v>
      </c>
      <c r="B503" s="16" t="s">
        <v>33</v>
      </c>
      <c r="C503" s="16" t="s">
        <v>142</v>
      </c>
      <c r="D503" s="16" t="s">
        <v>145</v>
      </c>
      <c r="E503" s="16"/>
      <c r="F503" s="16">
        <v>280</v>
      </c>
      <c r="G503" s="16">
        <v>2210</v>
      </c>
      <c r="H503" s="16">
        <v>3460</v>
      </c>
      <c r="I503" s="17" t="s">
        <v>146</v>
      </c>
      <c r="J503" s="18">
        <v>137500000</v>
      </c>
      <c r="K503" s="19">
        <v>0</v>
      </c>
      <c r="L503" s="19">
        <v>0</v>
      </c>
      <c r="M503" s="19">
        <v>0</v>
      </c>
      <c r="N503" s="19">
        <v>0</v>
      </c>
      <c r="O503" s="19">
        <v>0</v>
      </c>
      <c r="P503" s="19">
        <v>0</v>
      </c>
      <c r="Q503" s="19">
        <v>0</v>
      </c>
      <c r="R503" s="19">
        <v>0</v>
      </c>
      <c r="S503" s="19">
        <v>0</v>
      </c>
      <c r="T503" s="19">
        <v>0</v>
      </c>
      <c r="U503" s="19">
        <v>0</v>
      </c>
      <c r="V503" s="20">
        <v>0</v>
      </c>
      <c r="W503" s="20">
        <v>0</v>
      </c>
      <c r="X503" s="21">
        <v>0</v>
      </c>
    </row>
    <row r="504" spans="1:24" outlineLevel="4" x14ac:dyDescent="0.25">
      <c r="A504" s="15" t="s">
        <v>346</v>
      </c>
      <c r="B504" s="16" t="s">
        <v>33</v>
      </c>
      <c r="C504" s="16" t="s">
        <v>142</v>
      </c>
      <c r="D504" s="16" t="s">
        <v>147</v>
      </c>
      <c r="E504" s="16"/>
      <c r="F504" s="16">
        <v>280</v>
      </c>
      <c r="G504" s="16">
        <v>2210</v>
      </c>
      <c r="H504" s="16">
        <v>3460</v>
      </c>
      <c r="I504" s="17" t="s">
        <v>148</v>
      </c>
      <c r="J504" s="18">
        <v>1343652</v>
      </c>
      <c r="K504" s="19">
        <v>0</v>
      </c>
      <c r="L504" s="19">
        <v>0</v>
      </c>
      <c r="M504" s="19">
        <v>0</v>
      </c>
      <c r="N504" s="19">
        <v>0</v>
      </c>
      <c r="O504" s="19">
        <v>0</v>
      </c>
      <c r="P504" s="19">
        <v>0</v>
      </c>
      <c r="Q504" s="19">
        <v>0</v>
      </c>
      <c r="R504" s="19">
        <v>0</v>
      </c>
      <c r="S504" s="19">
        <v>0</v>
      </c>
      <c r="T504" s="19">
        <v>0</v>
      </c>
      <c r="U504" s="19">
        <v>0</v>
      </c>
      <c r="V504" s="20">
        <v>0</v>
      </c>
      <c r="W504" s="20">
        <v>0</v>
      </c>
      <c r="X504" s="21">
        <v>0</v>
      </c>
    </row>
    <row r="505" spans="1:24" outlineLevel="4" x14ac:dyDescent="0.25">
      <c r="A505" s="15" t="s">
        <v>346</v>
      </c>
      <c r="B505" s="16" t="s">
        <v>33</v>
      </c>
      <c r="C505" s="16" t="s">
        <v>142</v>
      </c>
      <c r="D505" s="16" t="s">
        <v>149</v>
      </c>
      <c r="E505" s="16"/>
      <c r="F505" s="16">
        <v>280</v>
      </c>
      <c r="G505" s="16">
        <v>2210</v>
      </c>
      <c r="H505" s="16">
        <v>3460</v>
      </c>
      <c r="I505" s="17" t="s">
        <v>150</v>
      </c>
      <c r="J505" s="18">
        <v>26539131</v>
      </c>
      <c r="K505" s="19">
        <v>12077047</v>
      </c>
      <c r="L505" s="19">
        <v>12077047</v>
      </c>
      <c r="M505" s="19">
        <v>0</v>
      </c>
      <c r="N505" s="19">
        <v>0</v>
      </c>
      <c r="O505" s="19">
        <v>0</v>
      </c>
      <c r="P505" s="19">
        <v>12077045.529999999</v>
      </c>
      <c r="Q505" s="19">
        <v>12077045.529999999</v>
      </c>
      <c r="R505" s="19">
        <v>1.47</v>
      </c>
      <c r="S505" s="19">
        <v>1.47</v>
      </c>
      <c r="T505" s="19">
        <v>0</v>
      </c>
      <c r="U505" s="19">
        <v>1.4700000006705523</v>
      </c>
      <c r="V505" s="20">
        <f>P505/L505</f>
        <v>0.99999987828150372</v>
      </c>
      <c r="W505" s="20">
        <f>(M505+N505+O505)/L505</f>
        <v>0</v>
      </c>
      <c r="X505" s="21">
        <f>V505+W505</f>
        <v>0.99999987828150372</v>
      </c>
    </row>
    <row r="506" spans="1:24" outlineLevel="4" x14ac:dyDescent="0.25">
      <c r="A506" s="15" t="s">
        <v>346</v>
      </c>
      <c r="B506" s="16" t="s">
        <v>33</v>
      </c>
      <c r="C506" s="16" t="s">
        <v>142</v>
      </c>
      <c r="D506" s="16" t="s">
        <v>151</v>
      </c>
      <c r="E506" s="16"/>
      <c r="F506" s="16">
        <v>280</v>
      </c>
      <c r="G506" s="16">
        <v>2210</v>
      </c>
      <c r="H506" s="16">
        <v>3460</v>
      </c>
      <c r="I506" s="17" t="s">
        <v>152</v>
      </c>
      <c r="J506" s="18">
        <v>2187000</v>
      </c>
      <c r="K506" s="19">
        <v>0</v>
      </c>
      <c r="L506" s="19">
        <v>0</v>
      </c>
      <c r="M506" s="19">
        <v>0</v>
      </c>
      <c r="N506" s="19">
        <v>0</v>
      </c>
      <c r="O506" s="19">
        <v>0</v>
      </c>
      <c r="P506" s="19">
        <v>0</v>
      </c>
      <c r="Q506" s="19">
        <v>0</v>
      </c>
      <c r="R506" s="19">
        <v>0</v>
      </c>
      <c r="S506" s="19">
        <v>0</v>
      </c>
      <c r="T506" s="19">
        <v>0</v>
      </c>
      <c r="U506" s="19">
        <v>0</v>
      </c>
      <c r="V506" s="20">
        <v>0</v>
      </c>
      <c r="W506" s="20">
        <v>0</v>
      </c>
      <c r="X506" s="21">
        <v>0</v>
      </c>
    </row>
    <row r="507" spans="1:24" ht="30" outlineLevel="4" x14ac:dyDescent="0.25">
      <c r="A507" s="15" t="s">
        <v>346</v>
      </c>
      <c r="B507" s="16" t="s">
        <v>33</v>
      </c>
      <c r="C507" s="16" t="s">
        <v>142</v>
      </c>
      <c r="D507" s="16" t="s">
        <v>155</v>
      </c>
      <c r="E507" s="16"/>
      <c r="F507" s="16">
        <v>280</v>
      </c>
      <c r="G507" s="16">
        <v>2210</v>
      </c>
      <c r="H507" s="16">
        <v>3460</v>
      </c>
      <c r="I507" s="17" t="s">
        <v>156</v>
      </c>
      <c r="J507" s="18">
        <v>2704389</v>
      </c>
      <c r="K507" s="19">
        <v>0</v>
      </c>
      <c r="L507" s="19">
        <v>0</v>
      </c>
      <c r="M507" s="19">
        <v>0</v>
      </c>
      <c r="N507" s="19">
        <v>0</v>
      </c>
      <c r="O507" s="19">
        <v>0</v>
      </c>
      <c r="P507" s="19">
        <v>0</v>
      </c>
      <c r="Q507" s="19">
        <v>0</v>
      </c>
      <c r="R507" s="19">
        <v>0</v>
      </c>
      <c r="S507" s="19">
        <v>0</v>
      </c>
      <c r="T507" s="19">
        <v>0</v>
      </c>
      <c r="U507" s="19">
        <v>0</v>
      </c>
      <c r="V507" s="20">
        <v>0</v>
      </c>
      <c r="W507" s="20">
        <v>0</v>
      </c>
      <c r="X507" s="21">
        <v>0</v>
      </c>
    </row>
    <row r="508" spans="1:24" outlineLevel="3" x14ac:dyDescent="0.25">
      <c r="A508" s="22"/>
      <c r="B508" s="23"/>
      <c r="C508" s="23" t="s">
        <v>159</v>
      </c>
      <c r="D508" s="23"/>
      <c r="E508" s="23"/>
      <c r="F508" s="23"/>
      <c r="G508" s="23"/>
      <c r="H508" s="23"/>
      <c r="I508" s="24"/>
      <c r="J508" s="25">
        <f t="shared" ref="J508:U508" si="99">SUBTOTAL(9,J503:J507)</f>
        <v>170274172</v>
      </c>
      <c r="K508" s="26">
        <f t="shared" si="99"/>
        <v>12077047</v>
      </c>
      <c r="L508" s="26">
        <f t="shared" si="99"/>
        <v>12077047</v>
      </c>
      <c r="M508" s="26">
        <f t="shared" si="99"/>
        <v>0</v>
      </c>
      <c r="N508" s="26">
        <f t="shared" si="99"/>
        <v>0</v>
      </c>
      <c r="O508" s="26">
        <f t="shared" si="99"/>
        <v>0</v>
      </c>
      <c r="P508" s="26">
        <f t="shared" si="99"/>
        <v>12077045.529999999</v>
      </c>
      <c r="Q508" s="26">
        <f t="shared" si="99"/>
        <v>12077045.529999999</v>
      </c>
      <c r="R508" s="26">
        <f t="shared" si="99"/>
        <v>1.47</v>
      </c>
      <c r="S508" s="26">
        <f t="shared" si="99"/>
        <v>1.47</v>
      </c>
      <c r="T508" s="26">
        <f t="shared" si="99"/>
        <v>0</v>
      </c>
      <c r="U508" s="26">
        <f t="shared" si="99"/>
        <v>1.4700000006705523</v>
      </c>
      <c r="V508" s="27">
        <f t="shared" ref="V508:V517" si="100">P508/L508</f>
        <v>0.99999987828150372</v>
      </c>
      <c r="W508" s="27">
        <f t="shared" ref="W508:W517" si="101">(M508+N508+O508)/L508</f>
        <v>0</v>
      </c>
      <c r="X508" s="28">
        <f t="shared" ref="X508:X517" si="102">V508+W508</f>
        <v>0.99999987828150372</v>
      </c>
    </row>
    <row r="509" spans="1:24" ht="60" outlineLevel="4" x14ac:dyDescent="0.25">
      <c r="A509" s="15" t="s">
        <v>346</v>
      </c>
      <c r="B509" s="16" t="s">
        <v>33</v>
      </c>
      <c r="C509" s="16" t="s">
        <v>160</v>
      </c>
      <c r="D509" s="16" t="s">
        <v>161</v>
      </c>
      <c r="E509" s="16" t="s">
        <v>354</v>
      </c>
      <c r="F509" s="16" t="s">
        <v>36</v>
      </c>
      <c r="G509" s="16">
        <v>1310</v>
      </c>
      <c r="H509" s="16">
        <v>3460</v>
      </c>
      <c r="I509" s="17" t="s">
        <v>355</v>
      </c>
      <c r="J509" s="18">
        <v>3207162124</v>
      </c>
      <c r="K509" s="19">
        <v>2875543385</v>
      </c>
      <c r="L509" s="19">
        <v>2875543385</v>
      </c>
      <c r="M509" s="19">
        <v>0</v>
      </c>
      <c r="N509" s="19">
        <v>0</v>
      </c>
      <c r="O509" s="19">
        <v>0</v>
      </c>
      <c r="P509" s="19">
        <v>1666303655</v>
      </c>
      <c r="Q509" s="19">
        <v>1666303655</v>
      </c>
      <c r="R509" s="19">
        <v>1209239730</v>
      </c>
      <c r="S509" s="19">
        <v>1209239730</v>
      </c>
      <c r="T509" s="19">
        <v>106477170.8</v>
      </c>
      <c r="U509" s="19">
        <v>1102762559.2</v>
      </c>
      <c r="V509" s="20">
        <f t="shared" si="100"/>
        <v>0.57947435733090147</v>
      </c>
      <c r="W509" s="20">
        <f t="shared" si="101"/>
        <v>0</v>
      </c>
      <c r="X509" s="21">
        <f t="shared" si="102"/>
        <v>0.57947435733090147</v>
      </c>
    </row>
    <row r="510" spans="1:24" ht="105" outlineLevel="4" x14ac:dyDescent="0.25">
      <c r="A510" s="15" t="s">
        <v>346</v>
      </c>
      <c r="B510" s="16" t="s">
        <v>33</v>
      </c>
      <c r="C510" s="16" t="s">
        <v>160</v>
      </c>
      <c r="D510" s="16" t="s">
        <v>161</v>
      </c>
      <c r="E510" s="16" t="s">
        <v>356</v>
      </c>
      <c r="F510" s="16" t="s">
        <v>36</v>
      </c>
      <c r="G510" s="16">
        <v>1310</v>
      </c>
      <c r="H510" s="16">
        <v>3460</v>
      </c>
      <c r="I510" s="17" t="s">
        <v>357</v>
      </c>
      <c r="J510" s="18">
        <v>64268658</v>
      </c>
      <c r="K510" s="19">
        <v>64268658</v>
      </c>
      <c r="L510" s="19">
        <v>64268658</v>
      </c>
      <c r="M510" s="19">
        <v>0</v>
      </c>
      <c r="N510" s="19">
        <v>0</v>
      </c>
      <c r="O510" s="19">
        <v>0</v>
      </c>
      <c r="P510" s="19">
        <v>43490050</v>
      </c>
      <c r="Q510" s="19">
        <v>43490050</v>
      </c>
      <c r="R510" s="19">
        <v>20778608</v>
      </c>
      <c r="S510" s="19">
        <v>20778608</v>
      </c>
      <c r="T510" s="19">
        <v>1606716.5</v>
      </c>
      <c r="U510" s="19">
        <v>19171891.5</v>
      </c>
      <c r="V510" s="20">
        <f t="shared" si="100"/>
        <v>0.67669142865874066</v>
      </c>
      <c r="W510" s="20">
        <f t="shared" si="101"/>
        <v>0</v>
      </c>
      <c r="X510" s="21">
        <f t="shared" si="102"/>
        <v>0.67669142865874066</v>
      </c>
    </row>
    <row r="511" spans="1:24" ht="135" outlineLevel="4" x14ac:dyDescent="0.25">
      <c r="A511" s="15" t="s">
        <v>346</v>
      </c>
      <c r="B511" s="16" t="s">
        <v>33</v>
      </c>
      <c r="C511" s="16" t="s">
        <v>160</v>
      </c>
      <c r="D511" s="16" t="s">
        <v>161</v>
      </c>
      <c r="E511" s="16" t="s">
        <v>272</v>
      </c>
      <c r="F511" s="16" t="s">
        <v>36</v>
      </c>
      <c r="G511" s="16">
        <v>1310</v>
      </c>
      <c r="H511" s="16">
        <v>3460</v>
      </c>
      <c r="I511" s="17" t="s">
        <v>358</v>
      </c>
      <c r="J511" s="18">
        <v>12000000</v>
      </c>
      <c r="K511" s="19">
        <v>11700000</v>
      </c>
      <c r="L511" s="19">
        <v>11700000</v>
      </c>
      <c r="M511" s="19">
        <v>0</v>
      </c>
      <c r="N511" s="19">
        <v>0</v>
      </c>
      <c r="O511" s="19">
        <v>0</v>
      </c>
      <c r="P511" s="19">
        <v>7000000</v>
      </c>
      <c r="Q511" s="19">
        <v>7000000</v>
      </c>
      <c r="R511" s="19">
        <v>4700000</v>
      </c>
      <c r="S511" s="19">
        <v>4700000</v>
      </c>
      <c r="T511" s="19">
        <v>300000</v>
      </c>
      <c r="U511" s="19">
        <v>4400000</v>
      </c>
      <c r="V511" s="20">
        <f t="shared" si="100"/>
        <v>0.59829059829059827</v>
      </c>
      <c r="W511" s="20">
        <f t="shared" si="101"/>
        <v>0</v>
      </c>
      <c r="X511" s="21">
        <f t="shared" si="102"/>
        <v>0.59829059829059827</v>
      </c>
    </row>
    <row r="512" spans="1:24" ht="120" outlineLevel="4" x14ac:dyDescent="0.25">
      <c r="A512" s="15" t="s">
        <v>346</v>
      </c>
      <c r="B512" s="16" t="s">
        <v>33</v>
      </c>
      <c r="C512" s="16" t="s">
        <v>160</v>
      </c>
      <c r="D512" s="16" t="s">
        <v>161</v>
      </c>
      <c r="E512" s="16" t="s">
        <v>359</v>
      </c>
      <c r="F512" s="16" t="s">
        <v>36</v>
      </c>
      <c r="G512" s="16">
        <v>1310</v>
      </c>
      <c r="H512" s="16">
        <v>3460</v>
      </c>
      <c r="I512" s="17" t="s">
        <v>360</v>
      </c>
      <c r="J512" s="18">
        <v>2481877800</v>
      </c>
      <c r="K512" s="19">
        <v>2481877800</v>
      </c>
      <c r="L512" s="19">
        <v>2481877800</v>
      </c>
      <c r="M512" s="19">
        <v>0</v>
      </c>
      <c r="N512" s="19">
        <v>0</v>
      </c>
      <c r="O512" s="19">
        <v>0</v>
      </c>
      <c r="P512" s="19">
        <v>2399802600</v>
      </c>
      <c r="Q512" s="19">
        <v>2399802600</v>
      </c>
      <c r="R512" s="19">
        <v>82075200</v>
      </c>
      <c r="S512" s="19">
        <v>82075200</v>
      </c>
      <c r="T512" s="19">
        <v>61388100</v>
      </c>
      <c r="U512" s="19">
        <v>20687100</v>
      </c>
      <c r="V512" s="20">
        <f t="shared" si="100"/>
        <v>0.96693020099539151</v>
      </c>
      <c r="W512" s="20">
        <f t="shared" si="101"/>
        <v>0</v>
      </c>
      <c r="X512" s="21">
        <f t="shared" si="102"/>
        <v>0.96693020099539151</v>
      </c>
    </row>
    <row r="513" spans="1:24" ht="120" outlineLevel="4" x14ac:dyDescent="0.25">
      <c r="A513" s="15" t="s">
        <v>346</v>
      </c>
      <c r="B513" s="16" t="s">
        <v>33</v>
      </c>
      <c r="C513" s="16" t="s">
        <v>160</v>
      </c>
      <c r="D513" s="16" t="s">
        <v>164</v>
      </c>
      <c r="E513" s="16" t="s">
        <v>55</v>
      </c>
      <c r="F513" s="16" t="s">
        <v>36</v>
      </c>
      <c r="G513" s="16">
        <v>1310</v>
      </c>
      <c r="H513" s="16">
        <v>3460</v>
      </c>
      <c r="I513" s="17" t="s">
        <v>165</v>
      </c>
      <c r="J513" s="18">
        <v>4748703</v>
      </c>
      <c r="K513" s="19">
        <v>10537889</v>
      </c>
      <c r="L513" s="19">
        <v>10537889</v>
      </c>
      <c r="M513" s="19">
        <v>0</v>
      </c>
      <c r="N513" s="19">
        <v>0</v>
      </c>
      <c r="O513" s="19">
        <v>0</v>
      </c>
      <c r="P513" s="19">
        <v>3449067.83</v>
      </c>
      <c r="Q513" s="19">
        <v>3449067.83</v>
      </c>
      <c r="R513" s="19">
        <v>7088821.1699999999</v>
      </c>
      <c r="S513" s="19">
        <v>7088821.1699999999</v>
      </c>
      <c r="T513" s="19">
        <v>0</v>
      </c>
      <c r="U513" s="19">
        <v>7088821.1699999999</v>
      </c>
      <c r="V513" s="20">
        <f t="shared" si="100"/>
        <v>0.32730159047983898</v>
      </c>
      <c r="W513" s="20">
        <f t="shared" si="101"/>
        <v>0</v>
      </c>
      <c r="X513" s="21">
        <f t="shared" si="102"/>
        <v>0.32730159047983898</v>
      </c>
    </row>
    <row r="514" spans="1:24" ht="120" outlineLevel="4" x14ac:dyDescent="0.25">
      <c r="A514" s="15" t="s">
        <v>346</v>
      </c>
      <c r="B514" s="16" t="s">
        <v>33</v>
      </c>
      <c r="C514" s="16" t="s">
        <v>160</v>
      </c>
      <c r="D514" s="16" t="s">
        <v>164</v>
      </c>
      <c r="E514" s="16" t="s">
        <v>166</v>
      </c>
      <c r="F514" s="16" t="s">
        <v>36</v>
      </c>
      <c r="G514" s="16">
        <v>1310</v>
      </c>
      <c r="H514" s="16">
        <v>3460</v>
      </c>
      <c r="I514" s="17" t="s">
        <v>167</v>
      </c>
      <c r="J514" s="18">
        <v>2207811</v>
      </c>
      <c r="K514" s="19">
        <v>2161704</v>
      </c>
      <c r="L514" s="19">
        <v>2161704</v>
      </c>
      <c r="M514" s="19">
        <v>0</v>
      </c>
      <c r="N514" s="19">
        <v>0</v>
      </c>
      <c r="O514" s="19">
        <v>0</v>
      </c>
      <c r="P514" s="19">
        <v>1696724.72</v>
      </c>
      <c r="Q514" s="19">
        <v>1696724.72</v>
      </c>
      <c r="R514" s="19">
        <v>464979.28</v>
      </c>
      <c r="S514" s="19">
        <v>464979.28</v>
      </c>
      <c r="T514" s="19">
        <v>0</v>
      </c>
      <c r="U514" s="19">
        <v>464979.28</v>
      </c>
      <c r="V514" s="20">
        <f t="shared" si="100"/>
        <v>0.78490150362861888</v>
      </c>
      <c r="W514" s="20">
        <f t="shared" si="101"/>
        <v>0</v>
      </c>
      <c r="X514" s="21">
        <f t="shared" si="102"/>
        <v>0.78490150362861888</v>
      </c>
    </row>
    <row r="515" spans="1:24" ht="75" outlineLevel="4" x14ac:dyDescent="0.25">
      <c r="A515" s="15" t="s">
        <v>346</v>
      </c>
      <c r="B515" s="16" t="s">
        <v>33</v>
      </c>
      <c r="C515" s="16" t="s">
        <v>160</v>
      </c>
      <c r="D515" s="16" t="s">
        <v>164</v>
      </c>
      <c r="E515" s="16" t="s">
        <v>168</v>
      </c>
      <c r="F515" s="16" t="s">
        <v>36</v>
      </c>
      <c r="G515" s="16">
        <v>1310</v>
      </c>
      <c r="H515" s="16">
        <v>3460</v>
      </c>
      <c r="I515" s="17" t="s">
        <v>267</v>
      </c>
      <c r="J515" s="18">
        <v>7690342</v>
      </c>
      <c r="K515" s="19">
        <v>7641114</v>
      </c>
      <c r="L515" s="19">
        <v>7641114</v>
      </c>
      <c r="M515" s="19">
        <v>0</v>
      </c>
      <c r="N515" s="19">
        <v>0</v>
      </c>
      <c r="O515" s="19">
        <v>0</v>
      </c>
      <c r="P515" s="19">
        <v>5745585.2699999996</v>
      </c>
      <c r="Q515" s="19">
        <v>5745585.2699999996</v>
      </c>
      <c r="R515" s="19">
        <v>1895528.73</v>
      </c>
      <c r="S515" s="19">
        <v>1895528.73</v>
      </c>
      <c r="T515" s="19">
        <v>0</v>
      </c>
      <c r="U515" s="19">
        <v>1895528.7300000004</v>
      </c>
      <c r="V515" s="20">
        <f t="shared" si="100"/>
        <v>0.75193031670512955</v>
      </c>
      <c r="W515" s="20">
        <f t="shared" si="101"/>
        <v>0</v>
      </c>
      <c r="X515" s="21">
        <f t="shared" si="102"/>
        <v>0.75193031670512955</v>
      </c>
    </row>
    <row r="516" spans="1:24" ht="150" outlineLevel="4" x14ac:dyDescent="0.25">
      <c r="A516" s="15" t="s">
        <v>346</v>
      </c>
      <c r="B516" s="16" t="s">
        <v>33</v>
      </c>
      <c r="C516" s="16" t="s">
        <v>160</v>
      </c>
      <c r="D516" s="16" t="s">
        <v>164</v>
      </c>
      <c r="E516" s="16" t="s">
        <v>290</v>
      </c>
      <c r="F516" s="16" t="s">
        <v>36</v>
      </c>
      <c r="G516" s="16">
        <v>1310</v>
      </c>
      <c r="H516" s="16">
        <v>3460</v>
      </c>
      <c r="I516" s="17" t="s">
        <v>361</v>
      </c>
      <c r="J516" s="18">
        <v>50000000000</v>
      </c>
      <c r="K516" s="19">
        <v>50000000000</v>
      </c>
      <c r="L516" s="19">
        <v>50000000000</v>
      </c>
      <c r="M516" s="19">
        <v>0</v>
      </c>
      <c r="N516" s="19">
        <v>0</v>
      </c>
      <c r="O516" s="19">
        <v>0</v>
      </c>
      <c r="P516" s="19">
        <v>48395575812.860001</v>
      </c>
      <c r="Q516" s="19">
        <v>48395575812.860001</v>
      </c>
      <c r="R516" s="19">
        <v>1604424187.1400001</v>
      </c>
      <c r="S516" s="19">
        <v>1604424187.1400001</v>
      </c>
      <c r="T516" s="19">
        <v>0</v>
      </c>
      <c r="U516" s="19">
        <v>1604424187.1399994</v>
      </c>
      <c r="V516" s="20">
        <f t="shared" si="100"/>
        <v>0.96791151625720007</v>
      </c>
      <c r="W516" s="20">
        <f t="shared" si="101"/>
        <v>0</v>
      </c>
      <c r="X516" s="21">
        <f t="shared" si="102"/>
        <v>0.96791151625720007</v>
      </c>
    </row>
    <row r="517" spans="1:24" ht="90" outlineLevel="4" x14ac:dyDescent="0.25">
      <c r="A517" s="15" t="s">
        <v>346</v>
      </c>
      <c r="B517" s="16" t="s">
        <v>33</v>
      </c>
      <c r="C517" s="16" t="s">
        <v>160</v>
      </c>
      <c r="D517" s="16" t="s">
        <v>164</v>
      </c>
      <c r="E517" s="16" t="s">
        <v>292</v>
      </c>
      <c r="F517" s="16" t="s">
        <v>36</v>
      </c>
      <c r="G517" s="16">
        <v>1310</v>
      </c>
      <c r="H517" s="16">
        <v>3460</v>
      </c>
      <c r="I517" s="17" t="s">
        <v>362</v>
      </c>
      <c r="J517" s="18">
        <v>300000000</v>
      </c>
      <c r="K517" s="19">
        <v>25638433</v>
      </c>
      <c r="L517" s="19">
        <v>25638433</v>
      </c>
      <c r="M517" s="19">
        <v>0</v>
      </c>
      <c r="N517" s="19">
        <v>0</v>
      </c>
      <c r="O517" s="19">
        <v>0</v>
      </c>
      <c r="P517" s="19">
        <v>25638432.5</v>
      </c>
      <c r="Q517" s="19">
        <v>25638432.5</v>
      </c>
      <c r="R517" s="19">
        <v>0.5</v>
      </c>
      <c r="S517" s="19">
        <v>0.5</v>
      </c>
      <c r="T517" s="19">
        <v>0</v>
      </c>
      <c r="U517" s="19">
        <v>0.5</v>
      </c>
      <c r="V517" s="20">
        <f t="shared" si="100"/>
        <v>0.99999998049802807</v>
      </c>
      <c r="W517" s="20">
        <f t="shared" si="101"/>
        <v>0</v>
      </c>
      <c r="X517" s="21">
        <f t="shared" si="102"/>
        <v>0.99999998049802807</v>
      </c>
    </row>
    <row r="518" spans="1:24" ht="90" outlineLevel="4" x14ac:dyDescent="0.25">
      <c r="A518" s="15" t="s">
        <v>346</v>
      </c>
      <c r="B518" s="16" t="s">
        <v>33</v>
      </c>
      <c r="C518" s="16" t="s">
        <v>160</v>
      </c>
      <c r="D518" s="16" t="s">
        <v>164</v>
      </c>
      <c r="E518" s="16" t="s">
        <v>363</v>
      </c>
      <c r="F518" s="16">
        <v>280</v>
      </c>
      <c r="G518" s="16">
        <v>1310</v>
      </c>
      <c r="H518" s="16">
        <v>3460</v>
      </c>
      <c r="I518" s="17" t="s">
        <v>364</v>
      </c>
      <c r="J518" s="19">
        <v>0</v>
      </c>
      <c r="K518" s="19">
        <v>0</v>
      </c>
      <c r="L518" s="19">
        <v>0</v>
      </c>
      <c r="M518" s="19">
        <v>0</v>
      </c>
      <c r="N518" s="19">
        <v>0</v>
      </c>
      <c r="O518" s="19">
        <v>0</v>
      </c>
      <c r="P518" s="19">
        <v>0</v>
      </c>
      <c r="Q518" s="19">
        <v>0</v>
      </c>
      <c r="R518" s="19">
        <v>0</v>
      </c>
      <c r="S518" s="19">
        <v>0</v>
      </c>
      <c r="T518" s="19">
        <v>0</v>
      </c>
      <c r="U518" s="19">
        <v>0</v>
      </c>
      <c r="V518" s="20">
        <v>0</v>
      </c>
      <c r="W518" s="20">
        <v>0</v>
      </c>
      <c r="X518" s="21">
        <v>0</v>
      </c>
    </row>
    <row r="519" spans="1:24" ht="90" outlineLevel="4" x14ac:dyDescent="0.25">
      <c r="A519" s="15" t="s">
        <v>346</v>
      </c>
      <c r="B519" s="16" t="s">
        <v>33</v>
      </c>
      <c r="C519" s="16" t="s">
        <v>160</v>
      </c>
      <c r="D519" s="16" t="s">
        <v>164</v>
      </c>
      <c r="E519" s="16" t="s">
        <v>363</v>
      </c>
      <c r="F519" s="16" t="s">
        <v>36</v>
      </c>
      <c r="G519" s="16">
        <v>1310</v>
      </c>
      <c r="H519" s="16">
        <v>3460</v>
      </c>
      <c r="I519" s="17" t="s">
        <v>364</v>
      </c>
      <c r="J519" s="18">
        <v>35409000000</v>
      </c>
      <c r="K519" s="19">
        <v>20259244403</v>
      </c>
      <c r="L519" s="19">
        <v>20259244403</v>
      </c>
      <c r="M519" s="19">
        <v>0</v>
      </c>
      <c r="N519" s="19">
        <v>0</v>
      </c>
      <c r="O519" s="19">
        <v>0</v>
      </c>
      <c r="P519" s="19">
        <v>19536479487.68</v>
      </c>
      <c r="Q519" s="19">
        <v>19536479487.68</v>
      </c>
      <c r="R519" s="19">
        <v>722764915.32000005</v>
      </c>
      <c r="S519" s="19">
        <v>722764915.32000005</v>
      </c>
      <c r="T519" s="19">
        <v>0</v>
      </c>
      <c r="U519" s="19">
        <v>722764915.31999969</v>
      </c>
      <c r="V519" s="20">
        <f t="shared" ref="V519:V530" si="103">P519/L519</f>
        <v>0.96432419191245988</v>
      </c>
      <c r="W519" s="20">
        <f t="shared" ref="W519:W530" si="104">(M519+N519+O519)/L519</f>
        <v>0</v>
      </c>
      <c r="X519" s="21">
        <f t="shared" ref="X519:X530" si="105">V519+W519</f>
        <v>0.96432419191245988</v>
      </c>
    </row>
    <row r="520" spans="1:24" ht="105" outlineLevel="4" x14ac:dyDescent="0.25">
      <c r="A520" s="15" t="s">
        <v>346</v>
      </c>
      <c r="B520" s="16" t="s">
        <v>33</v>
      </c>
      <c r="C520" s="16" t="s">
        <v>160</v>
      </c>
      <c r="D520" s="16" t="s">
        <v>164</v>
      </c>
      <c r="E520" s="16" t="s">
        <v>182</v>
      </c>
      <c r="F520" s="16" t="s">
        <v>36</v>
      </c>
      <c r="G520" s="16">
        <v>1310</v>
      </c>
      <c r="H520" s="16">
        <v>3460</v>
      </c>
      <c r="I520" s="17" t="s">
        <v>365</v>
      </c>
      <c r="J520" s="18">
        <v>17738274829</v>
      </c>
      <c r="K520" s="19">
        <v>17738274829</v>
      </c>
      <c r="L520" s="19">
        <v>17738274829</v>
      </c>
      <c r="M520" s="19">
        <v>0</v>
      </c>
      <c r="N520" s="19">
        <v>0</v>
      </c>
      <c r="O520" s="19">
        <v>0</v>
      </c>
      <c r="P520" s="19">
        <v>17738274829</v>
      </c>
      <c r="Q520" s="19">
        <v>17738274829</v>
      </c>
      <c r="R520" s="19">
        <v>0</v>
      </c>
      <c r="S520" s="19">
        <v>0</v>
      </c>
      <c r="T520" s="19">
        <v>0</v>
      </c>
      <c r="U520" s="19">
        <v>0</v>
      </c>
      <c r="V520" s="20">
        <f t="shared" si="103"/>
        <v>1</v>
      </c>
      <c r="W520" s="20">
        <f t="shared" si="104"/>
        <v>0</v>
      </c>
      <c r="X520" s="21">
        <f t="shared" si="105"/>
        <v>1</v>
      </c>
    </row>
    <row r="521" spans="1:24" ht="105" outlineLevel="4" x14ac:dyDescent="0.25">
      <c r="A521" s="15" t="s">
        <v>346</v>
      </c>
      <c r="B521" s="16" t="s">
        <v>33</v>
      </c>
      <c r="C521" s="16" t="s">
        <v>160</v>
      </c>
      <c r="D521" s="16" t="s">
        <v>164</v>
      </c>
      <c r="E521" s="16" t="s">
        <v>184</v>
      </c>
      <c r="F521" s="16" t="s">
        <v>36</v>
      </c>
      <c r="G521" s="16">
        <v>1310</v>
      </c>
      <c r="H521" s="16">
        <v>3460</v>
      </c>
      <c r="I521" s="17" t="s">
        <v>366</v>
      </c>
      <c r="J521" s="18">
        <v>23567164519</v>
      </c>
      <c r="K521" s="19">
        <v>23567164519</v>
      </c>
      <c r="L521" s="19">
        <v>23567164519</v>
      </c>
      <c r="M521" s="19">
        <v>0</v>
      </c>
      <c r="N521" s="19">
        <v>0</v>
      </c>
      <c r="O521" s="19">
        <v>0</v>
      </c>
      <c r="P521" s="19">
        <v>23567164519</v>
      </c>
      <c r="Q521" s="19">
        <v>23567164519</v>
      </c>
      <c r="R521" s="19">
        <v>0</v>
      </c>
      <c r="S521" s="19">
        <v>0</v>
      </c>
      <c r="T521" s="19">
        <v>0</v>
      </c>
      <c r="U521" s="19">
        <v>0</v>
      </c>
      <c r="V521" s="20">
        <f t="shared" si="103"/>
        <v>1</v>
      </c>
      <c r="W521" s="20">
        <f t="shared" si="104"/>
        <v>0</v>
      </c>
      <c r="X521" s="21">
        <f t="shared" si="105"/>
        <v>1</v>
      </c>
    </row>
    <row r="522" spans="1:24" ht="135" outlineLevel="4" x14ac:dyDescent="0.25">
      <c r="A522" s="15" t="s">
        <v>346</v>
      </c>
      <c r="B522" s="16" t="s">
        <v>33</v>
      </c>
      <c r="C522" s="16" t="s">
        <v>160</v>
      </c>
      <c r="D522" s="16" t="s">
        <v>164</v>
      </c>
      <c r="E522" s="16" t="s">
        <v>367</v>
      </c>
      <c r="F522" s="16" t="s">
        <v>36</v>
      </c>
      <c r="G522" s="16">
        <v>1310</v>
      </c>
      <c r="H522" s="16">
        <v>3460</v>
      </c>
      <c r="I522" s="17" t="s">
        <v>368</v>
      </c>
      <c r="J522" s="18">
        <v>10100213365</v>
      </c>
      <c r="K522" s="19">
        <v>10100213365</v>
      </c>
      <c r="L522" s="19">
        <v>10100213365</v>
      </c>
      <c r="M522" s="19">
        <v>0</v>
      </c>
      <c r="N522" s="19">
        <v>0</v>
      </c>
      <c r="O522" s="19">
        <v>0</v>
      </c>
      <c r="P522" s="19">
        <v>10100213365</v>
      </c>
      <c r="Q522" s="19">
        <v>10100213365</v>
      </c>
      <c r="R522" s="19">
        <v>0</v>
      </c>
      <c r="S522" s="19">
        <v>0</v>
      </c>
      <c r="T522" s="19">
        <v>0</v>
      </c>
      <c r="U522" s="19">
        <v>0</v>
      </c>
      <c r="V522" s="20">
        <f t="shared" si="103"/>
        <v>1</v>
      </c>
      <c r="W522" s="20">
        <f t="shared" si="104"/>
        <v>0</v>
      </c>
      <c r="X522" s="21">
        <f t="shared" si="105"/>
        <v>1</v>
      </c>
    </row>
    <row r="523" spans="1:24" ht="105" outlineLevel="4" x14ac:dyDescent="0.25">
      <c r="A523" s="15" t="s">
        <v>346</v>
      </c>
      <c r="B523" s="16" t="s">
        <v>33</v>
      </c>
      <c r="C523" s="16" t="s">
        <v>160</v>
      </c>
      <c r="D523" s="16" t="s">
        <v>164</v>
      </c>
      <c r="E523" s="16" t="s">
        <v>272</v>
      </c>
      <c r="F523" s="16">
        <v>280</v>
      </c>
      <c r="G523" s="16">
        <v>1310</v>
      </c>
      <c r="H523" s="16">
        <v>3460</v>
      </c>
      <c r="I523" s="17" t="s">
        <v>369</v>
      </c>
      <c r="J523" s="19">
        <v>0</v>
      </c>
      <c r="K523" s="19">
        <v>31951177093.630001</v>
      </c>
      <c r="L523" s="19">
        <v>31951177093.630001</v>
      </c>
      <c r="M523" s="19">
        <v>0</v>
      </c>
      <c r="N523" s="19">
        <v>0</v>
      </c>
      <c r="O523" s="19">
        <v>0</v>
      </c>
      <c r="P523" s="19">
        <v>31815863889.869999</v>
      </c>
      <c r="Q523" s="19">
        <v>31815863889.869999</v>
      </c>
      <c r="R523" s="19">
        <v>135313203.75999999</v>
      </c>
      <c r="S523" s="19">
        <v>135313203.75999999</v>
      </c>
      <c r="T523" s="19">
        <v>0</v>
      </c>
      <c r="U523" s="19">
        <v>135313203.76000214</v>
      </c>
      <c r="V523" s="20">
        <f t="shared" si="103"/>
        <v>0.99576500097747633</v>
      </c>
      <c r="W523" s="20">
        <f t="shared" si="104"/>
        <v>0</v>
      </c>
      <c r="X523" s="21">
        <f t="shared" si="105"/>
        <v>0.99576500097747633</v>
      </c>
    </row>
    <row r="524" spans="1:24" ht="105" outlineLevel="4" x14ac:dyDescent="0.25">
      <c r="A524" s="15" t="s">
        <v>346</v>
      </c>
      <c r="B524" s="16" t="s">
        <v>33</v>
      </c>
      <c r="C524" s="16" t="s">
        <v>160</v>
      </c>
      <c r="D524" s="16" t="s">
        <v>164</v>
      </c>
      <c r="E524" s="16" t="s">
        <v>272</v>
      </c>
      <c r="F524" s="16" t="s">
        <v>36</v>
      </c>
      <c r="G524" s="16">
        <v>1310</v>
      </c>
      <c r="H524" s="16">
        <v>3460</v>
      </c>
      <c r="I524" s="17" t="s">
        <v>369</v>
      </c>
      <c r="J524" s="18">
        <v>49569010330</v>
      </c>
      <c r="K524" s="19">
        <v>30935252772.369999</v>
      </c>
      <c r="L524" s="19">
        <v>30935252772.369999</v>
      </c>
      <c r="M524" s="19">
        <v>0</v>
      </c>
      <c r="N524" s="19">
        <v>0</v>
      </c>
      <c r="O524" s="19">
        <v>0</v>
      </c>
      <c r="P524" s="19">
        <v>22471395905.369999</v>
      </c>
      <c r="Q524" s="19">
        <v>22471395905.369999</v>
      </c>
      <c r="R524" s="19">
        <v>8463856867</v>
      </c>
      <c r="S524" s="19">
        <v>8463856867</v>
      </c>
      <c r="T524" s="19">
        <v>0</v>
      </c>
      <c r="U524" s="19">
        <v>8463856867</v>
      </c>
      <c r="V524" s="20">
        <f t="shared" si="103"/>
        <v>0.7264009145398177</v>
      </c>
      <c r="W524" s="20">
        <f t="shared" si="104"/>
        <v>0</v>
      </c>
      <c r="X524" s="21">
        <f t="shared" si="105"/>
        <v>0.7264009145398177</v>
      </c>
    </row>
    <row r="525" spans="1:24" ht="90" outlineLevel="4" x14ac:dyDescent="0.25">
      <c r="A525" s="15" t="s">
        <v>346</v>
      </c>
      <c r="B525" s="16" t="s">
        <v>33</v>
      </c>
      <c r="C525" s="16" t="s">
        <v>160</v>
      </c>
      <c r="D525" s="16" t="s">
        <v>164</v>
      </c>
      <c r="E525" s="16" t="s">
        <v>370</v>
      </c>
      <c r="F525" s="16" t="s">
        <v>36</v>
      </c>
      <c r="G525" s="16">
        <v>1310</v>
      </c>
      <c r="H525" s="16">
        <v>3460</v>
      </c>
      <c r="I525" s="17" t="s">
        <v>371</v>
      </c>
      <c r="J525" s="18">
        <v>1001175000</v>
      </c>
      <c r="K525" s="19">
        <v>225440625</v>
      </c>
      <c r="L525" s="19">
        <v>225440625</v>
      </c>
      <c r="M525" s="19">
        <v>0</v>
      </c>
      <c r="N525" s="19">
        <v>0</v>
      </c>
      <c r="O525" s="19">
        <v>0</v>
      </c>
      <c r="P525" s="19">
        <v>217640370</v>
      </c>
      <c r="Q525" s="19">
        <v>217640370</v>
      </c>
      <c r="R525" s="19">
        <v>7800255</v>
      </c>
      <c r="S525" s="19">
        <v>7800255</v>
      </c>
      <c r="T525" s="19">
        <v>0</v>
      </c>
      <c r="U525" s="19">
        <v>7800255</v>
      </c>
      <c r="V525" s="20">
        <f t="shared" si="103"/>
        <v>0.96539995841477111</v>
      </c>
      <c r="W525" s="20">
        <f t="shared" si="104"/>
        <v>0</v>
      </c>
      <c r="X525" s="21">
        <f t="shared" si="105"/>
        <v>0.96539995841477111</v>
      </c>
    </row>
    <row r="526" spans="1:24" ht="135" outlineLevel="4" x14ac:dyDescent="0.25">
      <c r="A526" s="15" t="s">
        <v>346</v>
      </c>
      <c r="B526" s="16" t="s">
        <v>33</v>
      </c>
      <c r="C526" s="16" t="s">
        <v>160</v>
      </c>
      <c r="D526" s="16" t="s">
        <v>164</v>
      </c>
      <c r="E526" s="16" t="s">
        <v>372</v>
      </c>
      <c r="F526" s="16">
        <v>280</v>
      </c>
      <c r="G526" s="16">
        <v>1310</v>
      </c>
      <c r="H526" s="16">
        <v>3460</v>
      </c>
      <c r="I526" s="17" t="s">
        <v>373</v>
      </c>
      <c r="J526" s="19">
        <v>0</v>
      </c>
      <c r="K526" s="19">
        <v>2240100797</v>
      </c>
      <c r="L526" s="19">
        <v>2240100797</v>
      </c>
      <c r="M526" s="19">
        <v>0</v>
      </c>
      <c r="N526" s="19">
        <v>0</v>
      </c>
      <c r="O526" s="19">
        <v>0</v>
      </c>
      <c r="P526" s="19">
        <v>1819825328.48</v>
      </c>
      <c r="Q526" s="19">
        <v>1819825328.48</v>
      </c>
      <c r="R526" s="19">
        <v>420275468.51999998</v>
      </c>
      <c r="S526" s="19">
        <v>420275468.51999998</v>
      </c>
      <c r="T526" s="19">
        <v>0</v>
      </c>
      <c r="U526" s="19">
        <v>420275468.51999998</v>
      </c>
      <c r="V526" s="20">
        <f t="shared" si="103"/>
        <v>0.81238546538493106</v>
      </c>
      <c r="W526" s="20">
        <f t="shared" si="104"/>
        <v>0</v>
      </c>
      <c r="X526" s="21">
        <f t="shared" si="105"/>
        <v>0.81238546538493106</v>
      </c>
    </row>
    <row r="527" spans="1:24" ht="135" outlineLevel="4" x14ac:dyDescent="0.25">
      <c r="A527" s="15" t="s">
        <v>346</v>
      </c>
      <c r="B527" s="16" t="s">
        <v>33</v>
      </c>
      <c r="C527" s="16" t="s">
        <v>160</v>
      </c>
      <c r="D527" s="16" t="s">
        <v>164</v>
      </c>
      <c r="E527" s="16" t="s">
        <v>372</v>
      </c>
      <c r="F527" s="16" t="s">
        <v>36</v>
      </c>
      <c r="G527" s="16">
        <v>1310</v>
      </c>
      <c r="H527" s="16">
        <v>3460</v>
      </c>
      <c r="I527" s="17" t="s">
        <v>373</v>
      </c>
      <c r="J527" s="18">
        <v>9436394919</v>
      </c>
      <c r="K527" s="19">
        <v>9738093958</v>
      </c>
      <c r="L527" s="19">
        <v>9738093958</v>
      </c>
      <c r="M527" s="19">
        <v>0</v>
      </c>
      <c r="N527" s="19">
        <v>0</v>
      </c>
      <c r="O527" s="19">
        <v>0</v>
      </c>
      <c r="P527" s="19">
        <v>9738093958</v>
      </c>
      <c r="Q527" s="19">
        <v>9738093958</v>
      </c>
      <c r="R527" s="19">
        <v>0</v>
      </c>
      <c r="S527" s="19">
        <v>0</v>
      </c>
      <c r="T527" s="19">
        <v>0</v>
      </c>
      <c r="U527" s="19">
        <v>0</v>
      </c>
      <c r="V527" s="20">
        <f t="shared" si="103"/>
        <v>1</v>
      </c>
      <c r="W527" s="20">
        <f t="shared" si="104"/>
        <v>0</v>
      </c>
      <c r="X527" s="21">
        <f t="shared" si="105"/>
        <v>1</v>
      </c>
    </row>
    <row r="528" spans="1:24" ht="150" outlineLevel="4" x14ac:dyDescent="0.25">
      <c r="A528" s="15" t="s">
        <v>346</v>
      </c>
      <c r="B528" s="16" t="s">
        <v>33</v>
      </c>
      <c r="C528" s="16" t="s">
        <v>160</v>
      </c>
      <c r="D528" s="16" t="s">
        <v>164</v>
      </c>
      <c r="E528" s="16" t="s">
        <v>374</v>
      </c>
      <c r="F528" s="16" t="s">
        <v>36</v>
      </c>
      <c r="G528" s="16">
        <v>1310</v>
      </c>
      <c r="H528" s="16">
        <v>3460</v>
      </c>
      <c r="I528" s="17" t="s">
        <v>375</v>
      </c>
      <c r="J528" s="18">
        <v>18000000000</v>
      </c>
      <c r="K528" s="19">
        <v>18000000000</v>
      </c>
      <c r="L528" s="19">
        <v>18000000000</v>
      </c>
      <c r="M528" s="19">
        <v>0</v>
      </c>
      <c r="N528" s="19">
        <v>0</v>
      </c>
      <c r="O528" s="19">
        <v>0</v>
      </c>
      <c r="P528" s="19">
        <v>17412552142</v>
      </c>
      <c r="Q528" s="19">
        <v>17412552142</v>
      </c>
      <c r="R528" s="19">
        <v>587447858</v>
      </c>
      <c r="S528" s="19">
        <v>587447858</v>
      </c>
      <c r="T528" s="19">
        <v>0</v>
      </c>
      <c r="U528" s="19">
        <v>587447858</v>
      </c>
      <c r="V528" s="20">
        <f t="shared" si="103"/>
        <v>0.96736400788888888</v>
      </c>
      <c r="W528" s="20">
        <f t="shared" si="104"/>
        <v>0</v>
      </c>
      <c r="X528" s="21">
        <f t="shared" si="105"/>
        <v>0.96736400788888888</v>
      </c>
    </row>
    <row r="529" spans="1:24" ht="135" outlineLevel="4" x14ac:dyDescent="0.25">
      <c r="A529" s="15" t="s">
        <v>346</v>
      </c>
      <c r="B529" s="16" t="s">
        <v>33</v>
      </c>
      <c r="C529" s="16" t="s">
        <v>160</v>
      </c>
      <c r="D529" s="16" t="s">
        <v>164</v>
      </c>
      <c r="E529" s="16" t="s">
        <v>200</v>
      </c>
      <c r="F529" s="16" t="s">
        <v>36</v>
      </c>
      <c r="G529" s="16">
        <v>1310</v>
      </c>
      <c r="H529" s="16">
        <v>3460</v>
      </c>
      <c r="I529" s="17" t="s">
        <v>376</v>
      </c>
      <c r="J529" s="18">
        <v>1500000000</v>
      </c>
      <c r="K529" s="19">
        <v>1500000000</v>
      </c>
      <c r="L529" s="19">
        <v>1500000000</v>
      </c>
      <c r="M529" s="19">
        <v>0</v>
      </c>
      <c r="N529" s="19">
        <v>0</v>
      </c>
      <c r="O529" s="19">
        <v>0</v>
      </c>
      <c r="P529" s="19">
        <v>1432500000</v>
      </c>
      <c r="Q529" s="19">
        <v>1432500000</v>
      </c>
      <c r="R529" s="19">
        <v>67500000</v>
      </c>
      <c r="S529" s="19">
        <v>67500000</v>
      </c>
      <c r="T529" s="19">
        <v>0</v>
      </c>
      <c r="U529" s="19">
        <v>67500000</v>
      </c>
      <c r="V529" s="20">
        <f t="shared" si="103"/>
        <v>0.95499999999999996</v>
      </c>
      <c r="W529" s="20">
        <f t="shared" si="104"/>
        <v>0</v>
      </c>
      <c r="X529" s="21">
        <f t="shared" si="105"/>
        <v>0.95499999999999996</v>
      </c>
    </row>
    <row r="530" spans="1:24" ht="150" outlineLevel="4" x14ac:dyDescent="0.25">
      <c r="A530" s="15" t="s">
        <v>346</v>
      </c>
      <c r="B530" s="16" t="s">
        <v>33</v>
      </c>
      <c r="C530" s="16" t="s">
        <v>160</v>
      </c>
      <c r="D530" s="16" t="s">
        <v>164</v>
      </c>
      <c r="E530" s="16" t="s">
        <v>377</v>
      </c>
      <c r="F530" s="16" t="s">
        <v>36</v>
      </c>
      <c r="G530" s="16">
        <v>1310</v>
      </c>
      <c r="H530" s="16">
        <v>3460</v>
      </c>
      <c r="I530" s="17" t="s">
        <v>378</v>
      </c>
      <c r="J530" s="18">
        <v>200000000</v>
      </c>
      <c r="K530" s="19">
        <v>100000002</v>
      </c>
      <c r="L530" s="19">
        <v>100000002</v>
      </c>
      <c r="M530" s="19">
        <v>0</v>
      </c>
      <c r="N530" s="19">
        <v>0</v>
      </c>
      <c r="O530" s="19">
        <v>0</v>
      </c>
      <c r="P530" s="19">
        <v>30331640.760000002</v>
      </c>
      <c r="Q530" s="19">
        <v>30331640.760000002</v>
      </c>
      <c r="R530" s="19">
        <v>69668361.239999995</v>
      </c>
      <c r="S530" s="19">
        <v>69668361.239999995</v>
      </c>
      <c r="T530" s="19">
        <v>0</v>
      </c>
      <c r="U530" s="19">
        <v>69668361.239999995</v>
      </c>
      <c r="V530" s="20">
        <f t="shared" si="103"/>
        <v>0.30331640153367201</v>
      </c>
      <c r="W530" s="20">
        <f t="shared" si="104"/>
        <v>0</v>
      </c>
      <c r="X530" s="21">
        <f t="shared" si="105"/>
        <v>0.30331640153367201</v>
      </c>
    </row>
    <row r="531" spans="1:24" ht="90" outlineLevel="4" x14ac:dyDescent="0.25">
      <c r="A531" s="15" t="s">
        <v>346</v>
      </c>
      <c r="B531" s="16" t="s">
        <v>33</v>
      </c>
      <c r="C531" s="16" t="s">
        <v>160</v>
      </c>
      <c r="D531" s="16" t="s">
        <v>164</v>
      </c>
      <c r="E531" s="16" t="s">
        <v>202</v>
      </c>
      <c r="F531" s="16" t="s">
        <v>36</v>
      </c>
      <c r="G531" s="16">
        <v>1310</v>
      </c>
      <c r="H531" s="16">
        <v>3460</v>
      </c>
      <c r="I531" s="17" t="s">
        <v>379</v>
      </c>
      <c r="J531" s="18">
        <v>50000000</v>
      </c>
      <c r="K531" s="19">
        <v>0</v>
      </c>
      <c r="L531" s="19">
        <v>0</v>
      </c>
      <c r="M531" s="19">
        <v>0</v>
      </c>
      <c r="N531" s="19">
        <v>0</v>
      </c>
      <c r="O531" s="19">
        <v>0</v>
      </c>
      <c r="P531" s="19">
        <v>0</v>
      </c>
      <c r="Q531" s="19">
        <v>0</v>
      </c>
      <c r="R531" s="19">
        <v>0</v>
      </c>
      <c r="S531" s="19">
        <v>0</v>
      </c>
      <c r="T531" s="19">
        <v>0</v>
      </c>
      <c r="U531" s="19">
        <v>0</v>
      </c>
      <c r="V531" s="20">
        <v>0</v>
      </c>
      <c r="W531" s="20">
        <v>0</v>
      </c>
      <c r="X531" s="21">
        <v>0</v>
      </c>
    </row>
    <row r="532" spans="1:24" ht="240" outlineLevel="4" x14ac:dyDescent="0.25">
      <c r="A532" s="15" t="s">
        <v>346</v>
      </c>
      <c r="B532" s="16" t="s">
        <v>33</v>
      </c>
      <c r="C532" s="16" t="s">
        <v>160</v>
      </c>
      <c r="D532" s="16" t="s">
        <v>164</v>
      </c>
      <c r="E532" s="16" t="s">
        <v>204</v>
      </c>
      <c r="F532" s="16" t="s">
        <v>36</v>
      </c>
      <c r="G532" s="16">
        <v>1310</v>
      </c>
      <c r="H532" s="16">
        <v>3460</v>
      </c>
      <c r="I532" s="17" t="s">
        <v>380</v>
      </c>
      <c r="J532" s="18">
        <v>3347711680</v>
      </c>
      <c r="K532" s="19">
        <v>3347711680</v>
      </c>
      <c r="L532" s="19">
        <v>3347711680</v>
      </c>
      <c r="M532" s="19">
        <v>0</v>
      </c>
      <c r="N532" s="19">
        <v>0</v>
      </c>
      <c r="O532" s="19">
        <v>0</v>
      </c>
      <c r="P532" s="19">
        <v>3347711680</v>
      </c>
      <c r="Q532" s="19">
        <v>3347711680</v>
      </c>
      <c r="R532" s="19">
        <v>0</v>
      </c>
      <c r="S532" s="19">
        <v>0</v>
      </c>
      <c r="T532" s="19">
        <v>0</v>
      </c>
      <c r="U532" s="19">
        <v>0</v>
      </c>
      <c r="V532" s="20">
        <f t="shared" ref="V532:V538" si="106">P532/L532</f>
        <v>1</v>
      </c>
      <c r="W532" s="20">
        <f t="shared" ref="W532:W538" si="107">(M532+N532+O532)/L532</f>
        <v>0</v>
      </c>
      <c r="X532" s="21">
        <f t="shared" ref="X532:X538" si="108">V532+W532</f>
        <v>1</v>
      </c>
    </row>
    <row r="533" spans="1:24" ht="180" outlineLevel="4" x14ac:dyDescent="0.25">
      <c r="A533" s="15" t="s">
        <v>346</v>
      </c>
      <c r="B533" s="16" t="s">
        <v>33</v>
      </c>
      <c r="C533" s="16" t="s">
        <v>160</v>
      </c>
      <c r="D533" s="16" t="s">
        <v>164</v>
      </c>
      <c r="E533" s="16" t="s">
        <v>381</v>
      </c>
      <c r="F533" s="16" t="s">
        <v>36</v>
      </c>
      <c r="G533" s="16">
        <v>1310</v>
      </c>
      <c r="H533" s="16">
        <v>3460</v>
      </c>
      <c r="I533" s="17" t="s">
        <v>382</v>
      </c>
      <c r="J533" s="18">
        <v>310000000</v>
      </c>
      <c r="K533" s="19">
        <v>103333336</v>
      </c>
      <c r="L533" s="19">
        <v>103333336</v>
      </c>
      <c r="M533" s="19">
        <v>0</v>
      </c>
      <c r="N533" s="19">
        <v>0</v>
      </c>
      <c r="O533" s="19">
        <v>0</v>
      </c>
      <c r="P533" s="19">
        <v>103333336</v>
      </c>
      <c r="Q533" s="19">
        <v>103333336</v>
      </c>
      <c r="R533" s="19">
        <v>0</v>
      </c>
      <c r="S533" s="19">
        <v>0</v>
      </c>
      <c r="T533" s="19">
        <v>0</v>
      </c>
      <c r="U533" s="19">
        <v>0</v>
      </c>
      <c r="V533" s="20">
        <f t="shared" si="106"/>
        <v>1</v>
      </c>
      <c r="W533" s="20">
        <f t="shared" si="107"/>
        <v>0</v>
      </c>
      <c r="X533" s="21">
        <f t="shared" si="108"/>
        <v>1</v>
      </c>
    </row>
    <row r="534" spans="1:24" ht="225" outlineLevel="4" x14ac:dyDescent="0.25">
      <c r="A534" s="15" t="s">
        <v>346</v>
      </c>
      <c r="B534" s="16" t="s">
        <v>33</v>
      </c>
      <c r="C534" s="16" t="s">
        <v>160</v>
      </c>
      <c r="D534" s="16" t="s">
        <v>164</v>
      </c>
      <c r="E534" s="16" t="s">
        <v>383</v>
      </c>
      <c r="F534" s="16" t="s">
        <v>36</v>
      </c>
      <c r="G534" s="16">
        <v>1310</v>
      </c>
      <c r="H534" s="16">
        <v>3460</v>
      </c>
      <c r="I534" s="17" t="s">
        <v>384</v>
      </c>
      <c r="J534" s="18">
        <v>21500000</v>
      </c>
      <c r="K534" s="19">
        <v>7166664</v>
      </c>
      <c r="L534" s="19">
        <v>7166664</v>
      </c>
      <c r="M534" s="19">
        <v>0</v>
      </c>
      <c r="N534" s="19">
        <v>0</v>
      </c>
      <c r="O534" s="19">
        <v>0</v>
      </c>
      <c r="P534" s="19">
        <v>7166664</v>
      </c>
      <c r="Q534" s="19">
        <v>7166664</v>
      </c>
      <c r="R534" s="19">
        <v>0</v>
      </c>
      <c r="S534" s="19">
        <v>0</v>
      </c>
      <c r="T534" s="19">
        <v>0</v>
      </c>
      <c r="U534" s="19">
        <v>0</v>
      </c>
      <c r="V534" s="20">
        <f t="shared" si="106"/>
        <v>1</v>
      </c>
      <c r="W534" s="20">
        <f t="shared" si="107"/>
        <v>0</v>
      </c>
      <c r="X534" s="21">
        <f t="shared" si="108"/>
        <v>1</v>
      </c>
    </row>
    <row r="535" spans="1:24" ht="210" outlineLevel="4" x14ac:dyDescent="0.25">
      <c r="A535" s="15" t="s">
        <v>346</v>
      </c>
      <c r="B535" s="16" t="s">
        <v>33</v>
      </c>
      <c r="C535" s="16" t="s">
        <v>160</v>
      </c>
      <c r="D535" s="16" t="s">
        <v>164</v>
      </c>
      <c r="E535" s="16" t="s">
        <v>385</v>
      </c>
      <c r="F535" s="16" t="s">
        <v>36</v>
      </c>
      <c r="G535" s="16">
        <v>1310</v>
      </c>
      <c r="H535" s="16">
        <v>3460</v>
      </c>
      <c r="I535" s="17" t="s">
        <v>386</v>
      </c>
      <c r="J535" s="18">
        <v>31638672000</v>
      </c>
      <c r="K535" s="19">
        <v>31638672000</v>
      </c>
      <c r="L535" s="19">
        <v>31638672000</v>
      </c>
      <c r="M535" s="19">
        <v>0</v>
      </c>
      <c r="N535" s="19">
        <v>0</v>
      </c>
      <c r="O535" s="19">
        <v>0</v>
      </c>
      <c r="P535" s="19">
        <v>28775250000</v>
      </c>
      <c r="Q535" s="19">
        <v>28775250000</v>
      </c>
      <c r="R535" s="19">
        <v>2863422000</v>
      </c>
      <c r="S535" s="19">
        <v>2863422000</v>
      </c>
      <c r="T535" s="19">
        <v>0</v>
      </c>
      <c r="U535" s="19">
        <v>2863422000</v>
      </c>
      <c r="V535" s="20">
        <f t="shared" si="106"/>
        <v>0.90949613814385133</v>
      </c>
      <c r="W535" s="20">
        <f t="shared" si="107"/>
        <v>0</v>
      </c>
      <c r="X535" s="21">
        <f t="shared" si="108"/>
        <v>0.90949613814385133</v>
      </c>
    </row>
    <row r="536" spans="1:24" ht="45" outlineLevel="4" x14ac:dyDescent="0.25">
      <c r="A536" s="15" t="s">
        <v>346</v>
      </c>
      <c r="B536" s="16" t="s">
        <v>33</v>
      </c>
      <c r="C536" s="16" t="s">
        <v>160</v>
      </c>
      <c r="D536" s="16" t="s">
        <v>188</v>
      </c>
      <c r="E536" s="16"/>
      <c r="F536" s="16" t="s">
        <v>36</v>
      </c>
      <c r="G536" s="16">
        <v>1320</v>
      </c>
      <c r="H536" s="16">
        <v>3460</v>
      </c>
      <c r="I536" s="17" t="s">
        <v>189</v>
      </c>
      <c r="J536" s="18">
        <v>13868333</v>
      </c>
      <c r="K536" s="19">
        <v>21868333</v>
      </c>
      <c r="L536" s="19">
        <v>21868333</v>
      </c>
      <c r="M536" s="19">
        <v>0</v>
      </c>
      <c r="N536" s="19">
        <v>0</v>
      </c>
      <c r="O536" s="19">
        <v>0</v>
      </c>
      <c r="P536" s="19">
        <v>6649253.7300000004</v>
      </c>
      <c r="Q536" s="19">
        <v>6649253.7300000004</v>
      </c>
      <c r="R536" s="19">
        <v>15219079.27</v>
      </c>
      <c r="S536" s="19">
        <v>15219079.27</v>
      </c>
      <c r="T536" s="19">
        <v>0</v>
      </c>
      <c r="U536" s="19">
        <v>15219079.27</v>
      </c>
      <c r="V536" s="20">
        <f t="shared" si="106"/>
        <v>0.30405855489762301</v>
      </c>
      <c r="W536" s="20">
        <f t="shared" si="107"/>
        <v>0</v>
      </c>
      <c r="X536" s="21">
        <f t="shared" si="108"/>
        <v>0.30405855489762301</v>
      </c>
    </row>
    <row r="537" spans="1:24" ht="90" outlineLevel="4" x14ac:dyDescent="0.25">
      <c r="A537" s="15" t="s">
        <v>346</v>
      </c>
      <c r="B537" s="16" t="s">
        <v>33</v>
      </c>
      <c r="C537" s="16" t="s">
        <v>160</v>
      </c>
      <c r="D537" s="16" t="s">
        <v>274</v>
      </c>
      <c r="E537" s="16"/>
      <c r="F537" s="16" t="s">
        <v>36</v>
      </c>
      <c r="G537" s="16">
        <v>1320</v>
      </c>
      <c r="H537" s="16">
        <v>3460</v>
      </c>
      <c r="I537" s="17" t="s">
        <v>387</v>
      </c>
      <c r="J537" s="19">
        <v>0</v>
      </c>
      <c r="K537" s="19">
        <v>292000000</v>
      </c>
      <c r="L537" s="19">
        <v>292000000</v>
      </c>
      <c r="M537" s="19">
        <v>0</v>
      </c>
      <c r="N537" s="19">
        <v>0</v>
      </c>
      <c r="O537" s="19">
        <v>0</v>
      </c>
      <c r="P537" s="19">
        <v>0</v>
      </c>
      <c r="Q537" s="19">
        <v>0</v>
      </c>
      <c r="R537" s="19">
        <v>292000000</v>
      </c>
      <c r="S537" s="19">
        <v>292000000</v>
      </c>
      <c r="T537" s="19">
        <v>0</v>
      </c>
      <c r="U537" s="19">
        <v>292000000</v>
      </c>
      <c r="V537" s="20">
        <f t="shared" si="106"/>
        <v>0</v>
      </c>
      <c r="W537" s="20">
        <f t="shared" si="107"/>
        <v>0</v>
      </c>
      <c r="X537" s="21">
        <f t="shared" si="108"/>
        <v>0</v>
      </c>
    </row>
    <row r="538" spans="1:24" outlineLevel="3" x14ac:dyDescent="0.25">
      <c r="A538" s="22"/>
      <c r="B538" s="23"/>
      <c r="C538" s="23" t="s">
        <v>216</v>
      </c>
      <c r="D538" s="23"/>
      <c r="E538" s="23"/>
      <c r="F538" s="23"/>
      <c r="G538" s="23"/>
      <c r="H538" s="23"/>
      <c r="I538" s="24"/>
      <c r="J538" s="25">
        <f t="shared" ref="J538:U538" si="109">SUBTOTAL(9,J509:J537)</f>
        <v>257982940413</v>
      </c>
      <c r="K538" s="26">
        <f t="shared" si="109"/>
        <v>257245083360</v>
      </c>
      <c r="L538" s="26">
        <f t="shared" si="109"/>
        <v>257245083360</v>
      </c>
      <c r="M538" s="26">
        <f t="shared" si="109"/>
        <v>0</v>
      </c>
      <c r="N538" s="26">
        <f t="shared" si="109"/>
        <v>0</v>
      </c>
      <c r="O538" s="26">
        <f t="shared" si="109"/>
        <v>0</v>
      </c>
      <c r="P538" s="26">
        <f t="shared" si="109"/>
        <v>240669148297.07004</v>
      </c>
      <c r="Q538" s="26">
        <f t="shared" si="109"/>
        <v>240669148297.07004</v>
      </c>
      <c r="R538" s="26">
        <f t="shared" si="109"/>
        <v>16575935062.930002</v>
      </c>
      <c r="S538" s="26">
        <f t="shared" si="109"/>
        <v>16575935062.930002</v>
      </c>
      <c r="T538" s="26">
        <f t="shared" si="109"/>
        <v>169771987.30000001</v>
      </c>
      <c r="U538" s="26">
        <f t="shared" si="109"/>
        <v>16406163075.630003</v>
      </c>
      <c r="V538" s="27">
        <f t="shared" si="106"/>
        <v>0.93556364675109116</v>
      </c>
      <c r="W538" s="27">
        <f t="shared" si="107"/>
        <v>0</v>
      </c>
      <c r="X538" s="28">
        <f t="shared" si="108"/>
        <v>0.93556364675109116</v>
      </c>
    </row>
    <row r="539" spans="1:24" ht="105" outlineLevel="4" x14ac:dyDescent="0.25">
      <c r="A539" s="15" t="s">
        <v>346</v>
      </c>
      <c r="B539" s="16" t="s">
        <v>33</v>
      </c>
      <c r="C539" s="16" t="s">
        <v>217</v>
      </c>
      <c r="D539" s="16" t="s">
        <v>218</v>
      </c>
      <c r="E539" s="16" t="s">
        <v>170</v>
      </c>
      <c r="F539" s="16">
        <v>280</v>
      </c>
      <c r="G539" s="16">
        <v>2310</v>
      </c>
      <c r="H539" s="16">
        <v>3460</v>
      </c>
      <c r="I539" s="17" t="s">
        <v>388</v>
      </c>
      <c r="J539" s="18">
        <v>3000000000</v>
      </c>
      <c r="K539" s="19">
        <v>0</v>
      </c>
      <c r="L539" s="19">
        <v>0</v>
      </c>
      <c r="M539" s="19">
        <v>0</v>
      </c>
      <c r="N539" s="19">
        <v>0</v>
      </c>
      <c r="O539" s="19">
        <v>0</v>
      </c>
      <c r="P539" s="19">
        <v>0</v>
      </c>
      <c r="Q539" s="19">
        <v>0</v>
      </c>
      <c r="R539" s="19">
        <v>0</v>
      </c>
      <c r="S539" s="19">
        <v>0</v>
      </c>
      <c r="T539" s="19">
        <v>0</v>
      </c>
      <c r="U539" s="19">
        <v>0</v>
      </c>
      <c r="V539" s="20">
        <v>0</v>
      </c>
      <c r="W539" s="20">
        <v>0</v>
      </c>
      <c r="X539" s="21">
        <v>0</v>
      </c>
    </row>
    <row r="540" spans="1:24" outlineLevel="3" x14ac:dyDescent="0.25">
      <c r="A540" s="22"/>
      <c r="B540" s="23"/>
      <c r="C540" s="23" t="s">
        <v>219</v>
      </c>
      <c r="D540" s="23"/>
      <c r="E540" s="23"/>
      <c r="F540" s="23"/>
      <c r="G540" s="23"/>
      <c r="H540" s="23"/>
      <c r="I540" s="24"/>
      <c r="J540" s="25">
        <f t="shared" ref="J540:U540" si="110">SUBTOTAL(9,J539:J539)</f>
        <v>3000000000</v>
      </c>
      <c r="K540" s="26">
        <f t="shared" si="110"/>
        <v>0</v>
      </c>
      <c r="L540" s="26">
        <f t="shared" si="110"/>
        <v>0</v>
      </c>
      <c r="M540" s="26">
        <f t="shared" si="110"/>
        <v>0</v>
      </c>
      <c r="N540" s="26">
        <f t="shared" si="110"/>
        <v>0</v>
      </c>
      <c r="O540" s="26">
        <f t="shared" si="110"/>
        <v>0</v>
      </c>
      <c r="P540" s="26">
        <f t="shared" si="110"/>
        <v>0</v>
      </c>
      <c r="Q540" s="26">
        <f t="shared" si="110"/>
        <v>0</v>
      </c>
      <c r="R540" s="26">
        <f t="shared" si="110"/>
        <v>0</v>
      </c>
      <c r="S540" s="26">
        <f t="shared" si="110"/>
        <v>0</v>
      </c>
      <c r="T540" s="26">
        <f t="shared" si="110"/>
        <v>0</v>
      </c>
      <c r="U540" s="26">
        <f t="shared" si="110"/>
        <v>0</v>
      </c>
      <c r="V540" s="27">
        <v>0</v>
      </c>
      <c r="W540" s="27">
        <v>0</v>
      </c>
      <c r="X540" s="28">
        <v>0</v>
      </c>
    </row>
    <row r="541" spans="1:24" outlineLevel="1" x14ac:dyDescent="0.25">
      <c r="A541" s="22" t="s">
        <v>389</v>
      </c>
      <c r="B541" s="23"/>
      <c r="C541" s="23"/>
      <c r="D541" s="23"/>
      <c r="E541" s="23"/>
      <c r="F541" s="23"/>
      <c r="G541" s="23"/>
      <c r="H541" s="23"/>
      <c r="I541" s="24"/>
      <c r="J541" s="25">
        <f t="shared" ref="J541:U541" si="111">SUBTOTAL(9,J465:J539)</f>
        <v>267485159266</v>
      </c>
      <c r="K541" s="26">
        <f t="shared" si="111"/>
        <v>259839661644</v>
      </c>
      <c r="L541" s="26">
        <f t="shared" si="111"/>
        <v>259839661644</v>
      </c>
      <c r="M541" s="26">
        <f t="shared" si="111"/>
        <v>0</v>
      </c>
      <c r="N541" s="26">
        <f t="shared" si="111"/>
        <v>53734618</v>
      </c>
      <c r="O541" s="26">
        <f t="shared" si="111"/>
        <v>0</v>
      </c>
      <c r="P541" s="26">
        <f t="shared" si="111"/>
        <v>242553333810.26004</v>
      </c>
      <c r="Q541" s="26">
        <f t="shared" si="111"/>
        <v>242548326670.15002</v>
      </c>
      <c r="R541" s="26">
        <f t="shared" si="111"/>
        <v>17232593215.739998</v>
      </c>
      <c r="S541" s="26">
        <f t="shared" si="111"/>
        <v>17232593215.739998</v>
      </c>
      <c r="T541" s="26">
        <f t="shared" si="111"/>
        <v>169771987.30000001</v>
      </c>
      <c r="U541" s="26">
        <f t="shared" si="111"/>
        <v>17062821228.440002</v>
      </c>
      <c r="V541" s="27">
        <f t="shared" ref="V541:V565" si="112">P541/L541</f>
        <v>0.9334730975080181</v>
      </c>
      <c r="W541" s="27">
        <f t="shared" ref="W541:W565" si="113">(M541+N541+O541)/L541</f>
        <v>2.067991378222332E-4</v>
      </c>
      <c r="X541" s="28">
        <f t="shared" ref="X541:X565" si="114">V541+W541</f>
        <v>0.93367989664584028</v>
      </c>
    </row>
    <row r="542" spans="1:24" outlineLevel="4" x14ac:dyDescent="0.25">
      <c r="A542" s="15" t="s">
        <v>390</v>
      </c>
      <c r="B542" s="16" t="s">
        <v>391</v>
      </c>
      <c r="C542" s="16" t="s">
        <v>34</v>
      </c>
      <c r="D542" s="16" t="s">
        <v>35</v>
      </c>
      <c r="E542" s="16"/>
      <c r="F542" s="16">
        <v>280</v>
      </c>
      <c r="G542" s="16">
        <v>1111</v>
      </c>
      <c r="H542" s="16">
        <v>3410</v>
      </c>
      <c r="I542" s="17" t="s">
        <v>37</v>
      </c>
      <c r="J542" s="18">
        <v>264790035182</v>
      </c>
      <c r="K542" s="19">
        <v>253909685329</v>
      </c>
      <c r="L542" s="19">
        <v>253909685329</v>
      </c>
      <c r="M542" s="19">
        <v>0</v>
      </c>
      <c r="N542" s="19">
        <v>0</v>
      </c>
      <c r="O542" s="19">
        <v>0</v>
      </c>
      <c r="P542" s="19">
        <v>251348717168.64001</v>
      </c>
      <c r="Q542" s="19">
        <v>251348717168.64001</v>
      </c>
      <c r="R542" s="19">
        <v>2560968160.3600001</v>
      </c>
      <c r="S542" s="19">
        <v>2560968160.3600001</v>
      </c>
      <c r="T542" s="19">
        <v>0</v>
      </c>
      <c r="U542" s="19">
        <v>2560968160.3599854</v>
      </c>
      <c r="V542" s="20">
        <f t="shared" si="112"/>
        <v>0.9899138618637503</v>
      </c>
      <c r="W542" s="20">
        <f t="shared" si="113"/>
        <v>0</v>
      </c>
      <c r="X542" s="21">
        <f t="shared" si="114"/>
        <v>0.9899138618637503</v>
      </c>
    </row>
    <row r="543" spans="1:24" outlineLevel="4" x14ac:dyDescent="0.25">
      <c r="A543" s="15" t="s">
        <v>390</v>
      </c>
      <c r="B543" s="16" t="s">
        <v>391</v>
      </c>
      <c r="C543" s="16" t="s">
        <v>34</v>
      </c>
      <c r="D543" s="16" t="s">
        <v>38</v>
      </c>
      <c r="E543" s="16"/>
      <c r="F543" s="16">
        <v>280</v>
      </c>
      <c r="G543" s="16">
        <v>1111</v>
      </c>
      <c r="H543" s="16">
        <v>3410</v>
      </c>
      <c r="I543" s="17" t="s">
        <v>39</v>
      </c>
      <c r="J543" s="18">
        <v>18274268240</v>
      </c>
      <c r="K543" s="19">
        <v>17911268240</v>
      </c>
      <c r="L543" s="19">
        <v>17911268240</v>
      </c>
      <c r="M543" s="19">
        <v>0</v>
      </c>
      <c r="N543" s="19">
        <v>0</v>
      </c>
      <c r="O543" s="19">
        <v>0</v>
      </c>
      <c r="P543" s="19">
        <v>16578688468.620001</v>
      </c>
      <c r="Q543" s="19">
        <v>16578688468.620001</v>
      </c>
      <c r="R543" s="19">
        <v>1332579771.3800001</v>
      </c>
      <c r="S543" s="19">
        <v>1332579771.3800001</v>
      </c>
      <c r="T543" s="19">
        <v>0</v>
      </c>
      <c r="U543" s="19">
        <v>1332579771.3799992</v>
      </c>
      <c r="V543" s="20">
        <f t="shared" si="112"/>
        <v>0.9256010376527084</v>
      </c>
      <c r="W543" s="20">
        <f t="shared" si="113"/>
        <v>0</v>
      </c>
      <c r="X543" s="21">
        <f t="shared" si="114"/>
        <v>0.9256010376527084</v>
      </c>
    </row>
    <row r="544" spans="1:24" outlineLevel="4" x14ac:dyDescent="0.25">
      <c r="A544" s="15" t="s">
        <v>390</v>
      </c>
      <c r="B544" s="16" t="s">
        <v>391</v>
      </c>
      <c r="C544" s="16" t="s">
        <v>34</v>
      </c>
      <c r="D544" s="16" t="s">
        <v>392</v>
      </c>
      <c r="E544" s="16"/>
      <c r="F544" s="16">
        <v>280</v>
      </c>
      <c r="G544" s="16">
        <v>1111</v>
      </c>
      <c r="H544" s="16">
        <v>3410</v>
      </c>
      <c r="I544" s="17" t="s">
        <v>393</v>
      </c>
      <c r="J544" s="18">
        <v>447139828</v>
      </c>
      <c r="K544" s="19">
        <v>447139828</v>
      </c>
      <c r="L544" s="19">
        <v>447139828</v>
      </c>
      <c r="M544" s="19">
        <v>0</v>
      </c>
      <c r="N544" s="19">
        <v>0</v>
      </c>
      <c r="O544" s="19">
        <v>0</v>
      </c>
      <c r="P544" s="19">
        <v>407219503.86000001</v>
      </c>
      <c r="Q544" s="19">
        <v>407219503.86000001</v>
      </c>
      <c r="R544" s="19">
        <v>39920324.140000001</v>
      </c>
      <c r="S544" s="19">
        <v>39920324.140000001</v>
      </c>
      <c r="T544" s="19">
        <v>0</v>
      </c>
      <c r="U544" s="19">
        <v>39920324.139999986</v>
      </c>
      <c r="V544" s="20">
        <f t="shared" si="112"/>
        <v>0.9107207149974571</v>
      </c>
      <c r="W544" s="20">
        <f t="shared" si="113"/>
        <v>0</v>
      </c>
      <c r="X544" s="21">
        <f t="shared" si="114"/>
        <v>0.9107207149974571</v>
      </c>
    </row>
    <row r="545" spans="1:24" outlineLevel="4" x14ac:dyDescent="0.25">
      <c r="A545" s="15" t="s">
        <v>390</v>
      </c>
      <c r="B545" s="16" t="s">
        <v>391</v>
      </c>
      <c r="C545" s="16" t="s">
        <v>34</v>
      </c>
      <c r="D545" s="16" t="s">
        <v>394</v>
      </c>
      <c r="E545" s="16"/>
      <c r="F545" s="16" t="s">
        <v>36</v>
      </c>
      <c r="G545" s="16">
        <v>1111</v>
      </c>
      <c r="H545" s="16">
        <v>3410</v>
      </c>
      <c r="I545" s="17" t="s">
        <v>395</v>
      </c>
      <c r="J545" s="19">
        <v>0</v>
      </c>
      <c r="K545" s="19">
        <v>342105329</v>
      </c>
      <c r="L545" s="19">
        <v>342105329</v>
      </c>
      <c r="M545" s="19">
        <v>0</v>
      </c>
      <c r="N545" s="19">
        <v>0</v>
      </c>
      <c r="O545" s="19">
        <v>0</v>
      </c>
      <c r="P545" s="19">
        <v>203798811.08000001</v>
      </c>
      <c r="Q545" s="19">
        <v>203798811.08000001</v>
      </c>
      <c r="R545" s="19">
        <v>138306517.91999999</v>
      </c>
      <c r="S545" s="19">
        <v>138306517.91999999</v>
      </c>
      <c r="T545" s="19">
        <v>0</v>
      </c>
      <c r="U545" s="19">
        <v>138306517.91999999</v>
      </c>
      <c r="V545" s="20">
        <f t="shared" si="112"/>
        <v>0.59571948696537258</v>
      </c>
      <c r="W545" s="20">
        <f t="shared" si="113"/>
        <v>0</v>
      </c>
      <c r="X545" s="21">
        <f t="shared" si="114"/>
        <v>0.59571948696537258</v>
      </c>
    </row>
    <row r="546" spans="1:24" outlineLevel="4" x14ac:dyDescent="0.25">
      <c r="A546" s="15" t="s">
        <v>390</v>
      </c>
      <c r="B546" s="16" t="s">
        <v>391</v>
      </c>
      <c r="C546" s="16" t="s">
        <v>34</v>
      </c>
      <c r="D546" s="16" t="s">
        <v>44</v>
      </c>
      <c r="E546" s="16"/>
      <c r="F546" s="16">
        <v>280</v>
      </c>
      <c r="G546" s="16">
        <v>1111</v>
      </c>
      <c r="H546" s="16">
        <v>3410</v>
      </c>
      <c r="I546" s="17" t="s">
        <v>45</v>
      </c>
      <c r="J546" s="18">
        <v>73274927957</v>
      </c>
      <c r="K546" s="19">
        <v>75559927957</v>
      </c>
      <c r="L546" s="19">
        <v>75559927957</v>
      </c>
      <c r="M546" s="19">
        <v>0</v>
      </c>
      <c r="N546" s="19">
        <v>0</v>
      </c>
      <c r="O546" s="19">
        <v>0</v>
      </c>
      <c r="P546" s="19">
        <v>74639619793.550003</v>
      </c>
      <c r="Q546" s="19">
        <v>74639619793.550003</v>
      </c>
      <c r="R546" s="19">
        <v>920308163.45000005</v>
      </c>
      <c r="S546" s="19">
        <v>920308163.45000005</v>
      </c>
      <c r="T546" s="19">
        <v>0</v>
      </c>
      <c r="U546" s="19">
        <v>920308163.44999695</v>
      </c>
      <c r="V546" s="20">
        <f t="shared" si="112"/>
        <v>0.98782015562569447</v>
      </c>
      <c r="W546" s="20">
        <f t="shared" si="113"/>
        <v>0</v>
      </c>
      <c r="X546" s="21">
        <f t="shared" si="114"/>
        <v>0.98782015562569447</v>
      </c>
    </row>
    <row r="547" spans="1:24" outlineLevel="4" x14ac:dyDescent="0.25">
      <c r="A547" s="15" t="s">
        <v>390</v>
      </c>
      <c r="B547" s="16" t="s">
        <v>391</v>
      </c>
      <c r="C547" s="16" t="s">
        <v>34</v>
      </c>
      <c r="D547" s="16" t="s">
        <v>44</v>
      </c>
      <c r="E547" s="16"/>
      <c r="F547" s="16" t="s">
        <v>36</v>
      </c>
      <c r="G547" s="16">
        <v>1111</v>
      </c>
      <c r="H547" s="16">
        <v>3410</v>
      </c>
      <c r="I547" s="17" t="s">
        <v>45</v>
      </c>
      <c r="J547" s="19">
        <v>0</v>
      </c>
      <c r="K547" s="19">
        <v>1716341760</v>
      </c>
      <c r="L547" s="19">
        <v>1716341760</v>
      </c>
      <c r="M547" s="19">
        <v>0</v>
      </c>
      <c r="N547" s="19">
        <v>0</v>
      </c>
      <c r="O547" s="19">
        <v>0</v>
      </c>
      <c r="P547" s="19">
        <v>1716341760</v>
      </c>
      <c r="Q547" s="19">
        <v>1716341760</v>
      </c>
      <c r="R547" s="19">
        <v>0</v>
      </c>
      <c r="S547" s="19">
        <v>0</v>
      </c>
      <c r="T547" s="19">
        <v>0</v>
      </c>
      <c r="U547" s="19">
        <v>0</v>
      </c>
      <c r="V547" s="20">
        <f t="shared" si="112"/>
        <v>1</v>
      </c>
      <c r="W547" s="20">
        <f t="shared" si="113"/>
        <v>0</v>
      </c>
      <c r="X547" s="21">
        <f t="shared" si="114"/>
        <v>1</v>
      </c>
    </row>
    <row r="548" spans="1:24" ht="30" outlineLevel="4" x14ac:dyDescent="0.25">
      <c r="A548" s="15" t="s">
        <v>390</v>
      </c>
      <c r="B548" s="16" t="s">
        <v>391</v>
      </c>
      <c r="C548" s="16" t="s">
        <v>34</v>
      </c>
      <c r="D548" s="16" t="s">
        <v>46</v>
      </c>
      <c r="E548" s="16"/>
      <c r="F548" s="16">
        <v>280</v>
      </c>
      <c r="G548" s="16">
        <v>1111</v>
      </c>
      <c r="H548" s="16">
        <v>3410</v>
      </c>
      <c r="I548" s="17" t="s">
        <v>47</v>
      </c>
      <c r="J548" s="18">
        <v>10246958759</v>
      </c>
      <c r="K548" s="19">
        <v>9976958759</v>
      </c>
      <c r="L548" s="19">
        <v>9976958759</v>
      </c>
      <c r="M548" s="19">
        <v>0</v>
      </c>
      <c r="N548" s="19">
        <v>0</v>
      </c>
      <c r="O548" s="19">
        <v>0</v>
      </c>
      <c r="P548" s="19">
        <v>9756052787.2999992</v>
      </c>
      <c r="Q548" s="19">
        <v>9756052787.2999992</v>
      </c>
      <c r="R548" s="19">
        <v>220905971.69999999</v>
      </c>
      <c r="S548" s="19">
        <v>220905971.69999999</v>
      </c>
      <c r="T548" s="19">
        <v>0</v>
      </c>
      <c r="U548" s="19">
        <v>220905971.70000076</v>
      </c>
      <c r="V548" s="20">
        <f t="shared" si="112"/>
        <v>0.97785838580311601</v>
      </c>
      <c r="W548" s="20">
        <f t="shared" si="113"/>
        <v>0</v>
      </c>
      <c r="X548" s="21">
        <f t="shared" si="114"/>
        <v>0.97785838580311601</v>
      </c>
    </row>
    <row r="549" spans="1:24" outlineLevel="4" x14ac:dyDescent="0.25">
      <c r="A549" s="15" t="s">
        <v>390</v>
      </c>
      <c r="B549" s="16" t="s">
        <v>391</v>
      </c>
      <c r="C549" s="16" t="s">
        <v>34</v>
      </c>
      <c r="D549" s="16" t="s">
        <v>48</v>
      </c>
      <c r="E549" s="16"/>
      <c r="F549" s="16">
        <v>280</v>
      </c>
      <c r="G549" s="16">
        <v>1111</v>
      </c>
      <c r="H549" s="16">
        <v>3410</v>
      </c>
      <c r="I549" s="17" t="s">
        <v>49</v>
      </c>
      <c r="J549" s="18">
        <v>46191073413</v>
      </c>
      <c r="K549" s="19">
        <v>46681695373</v>
      </c>
      <c r="L549" s="19">
        <v>46681695373</v>
      </c>
      <c r="M549" s="19">
        <v>0</v>
      </c>
      <c r="N549" s="19">
        <v>0</v>
      </c>
      <c r="O549" s="19">
        <v>0</v>
      </c>
      <c r="P549" s="19">
        <v>43999168999.019997</v>
      </c>
      <c r="Q549" s="19">
        <v>43999168999.019997</v>
      </c>
      <c r="R549" s="19">
        <v>2682526373.98</v>
      </c>
      <c r="S549" s="19">
        <v>2682526373.98</v>
      </c>
      <c r="T549" s="19">
        <v>0</v>
      </c>
      <c r="U549" s="19">
        <v>2682526373.9800034</v>
      </c>
      <c r="V549" s="20">
        <f t="shared" si="112"/>
        <v>0.94253579797079223</v>
      </c>
      <c r="W549" s="20">
        <f t="shared" si="113"/>
        <v>0</v>
      </c>
      <c r="X549" s="21">
        <f t="shared" si="114"/>
        <v>0.94253579797079223</v>
      </c>
    </row>
    <row r="550" spans="1:24" outlineLevel="4" x14ac:dyDescent="0.25">
      <c r="A550" s="15" t="s">
        <v>390</v>
      </c>
      <c r="B550" s="16" t="s">
        <v>391</v>
      </c>
      <c r="C550" s="16" t="s">
        <v>34</v>
      </c>
      <c r="D550" s="16" t="s">
        <v>48</v>
      </c>
      <c r="E550" s="16"/>
      <c r="F550" s="16" t="s">
        <v>36</v>
      </c>
      <c r="G550" s="16">
        <v>1111</v>
      </c>
      <c r="H550" s="16">
        <v>3410</v>
      </c>
      <c r="I550" s="17" t="s">
        <v>49</v>
      </c>
      <c r="J550" s="19">
        <v>0</v>
      </c>
      <c r="K550" s="19">
        <v>30871205</v>
      </c>
      <c r="L550" s="19">
        <v>30871205</v>
      </c>
      <c r="M550" s="19">
        <v>0</v>
      </c>
      <c r="N550" s="19">
        <v>0</v>
      </c>
      <c r="O550" s="19">
        <v>0</v>
      </c>
      <c r="P550" s="19">
        <v>0</v>
      </c>
      <c r="Q550" s="19">
        <v>0</v>
      </c>
      <c r="R550" s="19">
        <v>30871205</v>
      </c>
      <c r="S550" s="19">
        <v>30871205</v>
      </c>
      <c r="T550" s="19">
        <v>0</v>
      </c>
      <c r="U550" s="19">
        <v>30871205</v>
      </c>
      <c r="V550" s="20">
        <f t="shared" si="112"/>
        <v>0</v>
      </c>
      <c r="W550" s="20">
        <f t="shared" si="113"/>
        <v>0</v>
      </c>
      <c r="X550" s="21">
        <f t="shared" si="114"/>
        <v>0</v>
      </c>
    </row>
    <row r="551" spans="1:24" outlineLevel="4" x14ac:dyDescent="0.25">
      <c r="A551" s="15" t="s">
        <v>390</v>
      </c>
      <c r="B551" s="16" t="s">
        <v>391</v>
      </c>
      <c r="C551" s="16" t="s">
        <v>34</v>
      </c>
      <c r="D551" s="16" t="s">
        <v>50</v>
      </c>
      <c r="E551" s="16"/>
      <c r="F551" s="16">
        <v>280</v>
      </c>
      <c r="G551" s="16">
        <v>1111</v>
      </c>
      <c r="H551" s="16">
        <v>3410</v>
      </c>
      <c r="I551" s="17" t="s">
        <v>51</v>
      </c>
      <c r="J551" s="18">
        <v>42143024398</v>
      </c>
      <c r="K551" s="19">
        <v>41413024398</v>
      </c>
      <c r="L551" s="19">
        <v>41413024398</v>
      </c>
      <c r="M551" s="19">
        <v>0</v>
      </c>
      <c r="N551" s="19">
        <v>0</v>
      </c>
      <c r="O551" s="19">
        <v>0</v>
      </c>
      <c r="P551" s="19">
        <v>41154781013.489998</v>
      </c>
      <c r="Q551" s="19">
        <v>41154781013.489998</v>
      </c>
      <c r="R551" s="19">
        <v>258243384.50999999</v>
      </c>
      <c r="S551" s="19">
        <v>258243384.50999999</v>
      </c>
      <c r="T551" s="19">
        <v>0</v>
      </c>
      <c r="U551" s="19">
        <v>258243384.51000214</v>
      </c>
      <c r="V551" s="20">
        <f t="shared" si="112"/>
        <v>0.993764198865841</v>
      </c>
      <c r="W551" s="20">
        <f t="shared" si="113"/>
        <v>0</v>
      </c>
      <c r="X551" s="21">
        <f t="shared" si="114"/>
        <v>0.993764198865841</v>
      </c>
    </row>
    <row r="552" spans="1:24" outlineLevel="4" x14ac:dyDescent="0.25">
      <c r="A552" s="15" t="s">
        <v>390</v>
      </c>
      <c r="B552" s="16" t="s">
        <v>391</v>
      </c>
      <c r="C552" s="16" t="s">
        <v>34</v>
      </c>
      <c r="D552" s="16" t="s">
        <v>50</v>
      </c>
      <c r="E552" s="16"/>
      <c r="F552" s="16" t="s">
        <v>36</v>
      </c>
      <c r="G552" s="16">
        <v>1111</v>
      </c>
      <c r="H552" s="16">
        <v>3410</v>
      </c>
      <c r="I552" s="17" t="s">
        <v>51</v>
      </c>
      <c r="J552" s="19">
        <v>0</v>
      </c>
      <c r="K552" s="19">
        <v>28497373</v>
      </c>
      <c r="L552" s="19">
        <v>28497373</v>
      </c>
      <c r="M552" s="19">
        <v>0</v>
      </c>
      <c r="N552" s="19">
        <v>0</v>
      </c>
      <c r="O552" s="19">
        <v>0</v>
      </c>
      <c r="P552" s="19">
        <v>0</v>
      </c>
      <c r="Q552" s="19">
        <v>0</v>
      </c>
      <c r="R552" s="19">
        <v>28497373</v>
      </c>
      <c r="S552" s="19">
        <v>28497373</v>
      </c>
      <c r="T552" s="19">
        <v>0</v>
      </c>
      <c r="U552" s="19">
        <v>28497373</v>
      </c>
      <c r="V552" s="20">
        <f t="shared" si="112"/>
        <v>0</v>
      </c>
      <c r="W552" s="20">
        <f t="shared" si="113"/>
        <v>0</v>
      </c>
      <c r="X552" s="21">
        <f t="shared" si="114"/>
        <v>0</v>
      </c>
    </row>
    <row r="553" spans="1:24" outlineLevel="4" x14ac:dyDescent="0.25">
      <c r="A553" s="15" t="s">
        <v>390</v>
      </c>
      <c r="B553" s="16" t="s">
        <v>391</v>
      </c>
      <c r="C553" s="16" t="s">
        <v>34</v>
      </c>
      <c r="D553" s="16" t="s">
        <v>52</v>
      </c>
      <c r="E553" s="16"/>
      <c r="F553" s="16">
        <v>280</v>
      </c>
      <c r="G553" s="16">
        <v>1111</v>
      </c>
      <c r="H553" s="16">
        <v>3410</v>
      </c>
      <c r="I553" s="17" t="s">
        <v>53</v>
      </c>
      <c r="J553" s="18">
        <v>155254536123</v>
      </c>
      <c r="K553" s="19">
        <v>138864330929</v>
      </c>
      <c r="L553" s="19">
        <v>138864330929</v>
      </c>
      <c r="M553" s="19">
        <v>0</v>
      </c>
      <c r="N553" s="19">
        <v>0</v>
      </c>
      <c r="O553" s="19">
        <v>0</v>
      </c>
      <c r="P553" s="19">
        <v>132950672772.67</v>
      </c>
      <c r="Q553" s="19">
        <v>132950672772.67</v>
      </c>
      <c r="R553" s="19">
        <v>5913658156.3299999</v>
      </c>
      <c r="S553" s="19">
        <v>5913658156.3299999</v>
      </c>
      <c r="T553" s="19">
        <v>0</v>
      </c>
      <c r="U553" s="19">
        <v>5913658156.3300018</v>
      </c>
      <c r="V553" s="20">
        <f t="shared" si="112"/>
        <v>0.95741413135563513</v>
      </c>
      <c r="W553" s="20">
        <f t="shared" si="113"/>
        <v>0</v>
      </c>
      <c r="X553" s="21">
        <f t="shared" si="114"/>
        <v>0.95741413135563513</v>
      </c>
    </row>
    <row r="554" spans="1:24" ht="120" outlineLevel="4" x14ac:dyDescent="0.25">
      <c r="A554" s="15" t="s">
        <v>390</v>
      </c>
      <c r="B554" s="16" t="s">
        <v>391</v>
      </c>
      <c r="C554" s="16" t="s">
        <v>34</v>
      </c>
      <c r="D554" s="16" t="s">
        <v>54</v>
      </c>
      <c r="E554" s="16" t="s">
        <v>55</v>
      </c>
      <c r="F554" s="16" t="s">
        <v>36</v>
      </c>
      <c r="G554" s="16">
        <v>1112</v>
      </c>
      <c r="H554" s="16">
        <v>3410</v>
      </c>
      <c r="I554" s="17" t="s">
        <v>56</v>
      </c>
      <c r="J554" s="18">
        <v>53431967908</v>
      </c>
      <c r="K554" s="19">
        <v>50152480106</v>
      </c>
      <c r="L554" s="19">
        <v>50152480106</v>
      </c>
      <c r="M554" s="19">
        <v>0</v>
      </c>
      <c r="N554" s="19">
        <v>0</v>
      </c>
      <c r="O554" s="19">
        <v>0</v>
      </c>
      <c r="P554" s="19">
        <v>48904310079</v>
      </c>
      <c r="Q554" s="19">
        <v>48904310079</v>
      </c>
      <c r="R554" s="19">
        <v>1248170027</v>
      </c>
      <c r="S554" s="19">
        <v>1248170027</v>
      </c>
      <c r="T554" s="19">
        <v>0</v>
      </c>
      <c r="U554" s="19">
        <v>1248170027</v>
      </c>
      <c r="V554" s="20">
        <f t="shared" si="112"/>
        <v>0.97511249644360709</v>
      </c>
      <c r="W554" s="20">
        <f t="shared" si="113"/>
        <v>0</v>
      </c>
      <c r="X554" s="21">
        <f t="shared" si="114"/>
        <v>0.97511249644360709</v>
      </c>
    </row>
    <row r="555" spans="1:24" ht="60" outlineLevel="4" x14ac:dyDescent="0.25">
      <c r="A555" s="15" t="s">
        <v>390</v>
      </c>
      <c r="B555" s="16" t="s">
        <v>391</v>
      </c>
      <c r="C555" s="16" t="s">
        <v>34</v>
      </c>
      <c r="D555" s="16" t="s">
        <v>57</v>
      </c>
      <c r="E555" s="16" t="s">
        <v>55</v>
      </c>
      <c r="F555" s="16" t="s">
        <v>36</v>
      </c>
      <c r="G555" s="16">
        <v>1112</v>
      </c>
      <c r="H555" s="16">
        <v>3410</v>
      </c>
      <c r="I555" s="17" t="s">
        <v>58</v>
      </c>
      <c r="J555" s="18">
        <v>2888214482</v>
      </c>
      <c r="K555" s="19">
        <v>2764453733</v>
      </c>
      <c r="L555" s="19">
        <v>2764453733</v>
      </c>
      <c r="M555" s="19">
        <v>0</v>
      </c>
      <c r="N555" s="19">
        <v>0</v>
      </c>
      <c r="O555" s="19">
        <v>0</v>
      </c>
      <c r="P555" s="19">
        <v>2643273297</v>
      </c>
      <c r="Q555" s="19">
        <v>2643273297</v>
      </c>
      <c r="R555" s="19">
        <v>121180436</v>
      </c>
      <c r="S555" s="19">
        <v>121180436</v>
      </c>
      <c r="T555" s="19">
        <v>0</v>
      </c>
      <c r="U555" s="19">
        <v>121180436</v>
      </c>
      <c r="V555" s="20">
        <f t="shared" si="112"/>
        <v>0.95616478056643239</v>
      </c>
      <c r="W555" s="20">
        <f t="shared" si="113"/>
        <v>0</v>
      </c>
      <c r="X555" s="21">
        <f t="shared" si="114"/>
        <v>0.95616478056643239</v>
      </c>
    </row>
    <row r="556" spans="1:24" ht="120" outlineLevel="4" x14ac:dyDescent="0.25">
      <c r="A556" s="15" t="s">
        <v>390</v>
      </c>
      <c r="B556" s="16" t="s">
        <v>391</v>
      </c>
      <c r="C556" s="16" t="s">
        <v>34</v>
      </c>
      <c r="D556" s="16" t="s">
        <v>59</v>
      </c>
      <c r="E556" s="16" t="s">
        <v>55</v>
      </c>
      <c r="F556" s="16" t="s">
        <v>36</v>
      </c>
      <c r="G556" s="16">
        <v>1112</v>
      </c>
      <c r="H556" s="16">
        <v>3410</v>
      </c>
      <c r="I556" s="17" t="s">
        <v>60</v>
      </c>
      <c r="J556" s="18">
        <v>3060681096</v>
      </c>
      <c r="K556" s="19">
        <v>2819321438</v>
      </c>
      <c r="L556" s="19">
        <v>2819321438</v>
      </c>
      <c r="M556" s="19">
        <v>0</v>
      </c>
      <c r="N556" s="19">
        <v>0</v>
      </c>
      <c r="O556" s="19">
        <v>0</v>
      </c>
      <c r="P556" s="19">
        <v>2619436505</v>
      </c>
      <c r="Q556" s="19">
        <v>2619436505</v>
      </c>
      <c r="R556" s="19">
        <v>199884933</v>
      </c>
      <c r="S556" s="19">
        <v>199884933</v>
      </c>
      <c r="T556" s="19">
        <v>0</v>
      </c>
      <c r="U556" s="19">
        <v>199884933</v>
      </c>
      <c r="V556" s="20">
        <f t="shared" si="112"/>
        <v>0.92910175820824581</v>
      </c>
      <c r="W556" s="20">
        <f t="shared" si="113"/>
        <v>0</v>
      </c>
      <c r="X556" s="21">
        <f t="shared" si="114"/>
        <v>0.92910175820824581</v>
      </c>
    </row>
    <row r="557" spans="1:24" ht="90" outlineLevel="4" x14ac:dyDescent="0.25">
      <c r="A557" s="15" t="s">
        <v>390</v>
      </c>
      <c r="B557" s="16" t="s">
        <v>391</v>
      </c>
      <c r="C557" s="16" t="s">
        <v>34</v>
      </c>
      <c r="D557" s="16" t="s">
        <v>61</v>
      </c>
      <c r="E557" s="16" t="s">
        <v>55</v>
      </c>
      <c r="F557" s="16" t="s">
        <v>36</v>
      </c>
      <c r="G557" s="16">
        <v>1112</v>
      </c>
      <c r="H557" s="16">
        <v>3410</v>
      </c>
      <c r="I557" s="17" t="s">
        <v>62</v>
      </c>
      <c r="J557" s="18">
        <v>8664643445</v>
      </c>
      <c r="K557" s="19">
        <v>9843256984</v>
      </c>
      <c r="L557" s="19">
        <v>9843256984</v>
      </c>
      <c r="M557" s="19">
        <v>0</v>
      </c>
      <c r="N557" s="19">
        <v>0</v>
      </c>
      <c r="O557" s="19">
        <v>0</v>
      </c>
      <c r="P557" s="19">
        <v>9155348850</v>
      </c>
      <c r="Q557" s="19">
        <v>9155348850</v>
      </c>
      <c r="R557" s="19">
        <v>687908134</v>
      </c>
      <c r="S557" s="19">
        <v>687908134</v>
      </c>
      <c r="T557" s="19">
        <v>0</v>
      </c>
      <c r="U557" s="19">
        <v>687908134</v>
      </c>
      <c r="V557" s="20">
        <f t="shared" si="112"/>
        <v>0.93011376873344065</v>
      </c>
      <c r="W557" s="20">
        <f t="shared" si="113"/>
        <v>0</v>
      </c>
      <c r="X557" s="21">
        <f t="shared" si="114"/>
        <v>0.93011376873344065</v>
      </c>
    </row>
    <row r="558" spans="1:24" ht="105" outlineLevel="4" x14ac:dyDescent="0.25">
      <c r="A558" s="15" t="s">
        <v>390</v>
      </c>
      <c r="B558" s="16" t="s">
        <v>391</v>
      </c>
      <c r="C558" s="16" t="s">
        <v>34</v>
      </c>
      <c r="D558" s="16" t="s">
        <v>63</v>
      </c>
      <c r="E558" s="16" t="s">
        <v>55</v>
      </c>
      <c r="F558" s="16" t="s">
        <v>36</v>
      </c>
      <c r="G558" s="16">
        <v>1112</v>
      </c>
      <c r="H558" s="16">
        <v>3410</v>
      </c>
      <c r="I558" s="17" t="s">
        <v>64</v>
      </c>
      <c r="J558" s="18">
        <v>17329286889</v>
      </c>
      <c r="K558" s="19">
        <v>15033826607</v>
      </c>
      <c r="L558" s="19">
        <v>15033826607</v>
      </c>
      <c r="M558" s="19">
        <v>0</v>
      </c>
      <c r="N558" s="19">
        <v>0</v>
      </c>
      <c r="O558" s="19">
        <v>0</v>
      </c>
      <c r="P558" s="19">
        <v>14631979459</v>
      </c>
      <c r="Q558" s="19">
        <v>14631979459</v>
      </c>
      <c r="R558" s="19">
        <v>401847148</v>
      </c>
      <c r="S558" s="19">
        <v>401847148</v>
      </c>
      <c r="T558" s="19">
        <v>0</v>
      </c>
      <c r="U558" s="19">
        <v>401847148</v>
      </c>
      <c r="V558" s="20">
        <f t="shared" si="112"/>
        <v>0.97327046809141105</v>
      </c>
      <c r="W558" s="20">
        <f t="shared" si="113"/>
        <v>0</v>
      </c>
      <c r="X558" s="21">
        <f t="shared" si="114"/>
        <v>0.97327046809141105</v>
      </c>
    </row>
    <row r="559" spans="1:24" ht="75" outlineLevel="4" x14ac:dyDescent="0.25">
      <c r="A559" s="15" t="s">
        <v>390</v>
      </c>
      <c r="B559" s="16" t="s">
        <v>391</v>
      </c>
      <c r="C559" s="16" t="s">
        <v>34</v>
      </c>
      <c r="D559" s="16" t="s">
        <v>65</v>
      </c>
      <c r="E559" s="16" t="s">
        <v>55</v>
      </c>
      <c r="F559" s="16" t="s">
        <v>36</v>
      </c>
      <c r="G559" s="16">
        <v>1112</v>
      </c>
      <c r="H559" s="16">
        <v>3410</v>
      </c>
      <c r="I559" s="17" t="s">
        <v>66</v>
      </c>
      <c r="J559" s="18">
        <v>32186903883</v>
      </c>
      <c r="K559" s="19">
        <v>29417713439</v>
      </c>
      <c r="L559" s="19">
        <v>29417713439</v>
      </c>
      <c r="M559" s="19">
        <v>0</v>
      </c>
      <c r="N559" s="19">
        <v>0</v>
      </c>
      <c r="O559" s="19">
        <v>0</v>
      </c>
      <c r="P559" s="19">
        <v>28827417410.360001</v>
      </c>
      <c r="Q559" s="19">
        <v>28827417410.360001</v>
      </c>
      <c r="R559" s="19">
        <v>590296028.63999999</v>
      </c>
      <c r="S559" s="19">
        <v>590296028.63999999</v>
      </c>
      <c r="T559" s="19">
        <v>0</v>
      </c>
      <c r="U559" s="19">
        <v>590296028.63999939</v>
      </c>
      <c r="V559" s="20">
        <f t="shared" si="112"/>
        <v>0.97993399351502875</v>
      </c>
      <c r="W559" s="20">
        <f t="shared" si="113"/>
        <v>0</v>
      </c>
      <c r="X559" s="21">
        <f t="shared" si="114"/>
        <v>0.97993399351502875</v>
      </c>
    </row>
    <row r="560" spans="1:24" outlineLevel="3" x14ac:dyDescent="0.25">
      <c r="A560" s="22"/>
      <c r="B560" s="23"/>
      <c r="C560" s="23" t="s">
        <v>67</v>
      </c>
      <c r="D560" s="23"/>
      <c r="E560" s="23"/>
      <c r="F560" s="23"/>
      <c r="G560" s="23"/>
      <c r="H560" s="23"/>
      <c r="I560" s="24"/>
      <c r="J560" s="25">
        <f t="shared" ref="J560:U560" si="115">SUBTOTAL(9,J542:J559)</f>
        <v>728183661603</v>
      </c>
      <c r="K560" s="26">
        <f t="shared" si="115"/>
        <v>696912898787</v>
      </c>
      <c r="L560" s="26">
        <f t="shared" si="115"/>
        <v>696912898787</v>
      </c>
      <c r="M560" s="26">
        <f t="shared" si="115"/>
        <v>0</v>
      </c>
      <c r="N560" s="26">
        <f t="shared" si="115"/>
        <v>0</v>
      </c>
      <c r="O560" s="26">
        <f t="shared" si="115"/>
        <v>0</v>
      </c>
      <c r="P560" s="26">
        <f t="shared" si="115"/>
        <v>679536826678.58997</v>
      </c>
      <c r="Q560" s="26">
        <f t="shared" si="115"/>
        <v>679536826678.58997</v>
      </c>
      <c r="R560" s="26">
        <f t="shared" si="115"/>
        <v>17376072108.41</v>
      </c>
      <c r="S560" s="26">
        <f t="shared" si="115"/>
        <v>17376072108.41</v>
      </c>
      <c r="T560" s="26">
        <f t="shared" si="115"/>
        <v>0</v>
      </c>
      <c r="U560" s="26">
        <f t="shared" si="115"/>
        <v>17376072108.409988</v>
      </c>
      <c r="V560" s="27">
        <f t="shared" si="112"/>
        <v>0.97506708207201553</v>
      </c>
      <c r="W560" s="27">
        <f t="shared" si="113"/>
        <v>0</v>
      </c>
      <c r="X560" s="28">
        <f t="shared" si="114"/>
        <v>0.97506708207201553</v>
      </c>
    </row>
    <row r="561" spans="1:24" ht="120" outlineLevel="4" x14ac:dyDescent="0.25">
      <c r="A561" s="15" t="s">
        <v>390</v>
      </c>
      <c r="B561" s="16" t="s">
        <v>391</v>
      </c>
      <c r="C561" s="16" t="s">
        <v>160</v>
      </c>
      <c r="D561" s="16" t="s">
        <v>164</v>
      </c>
      <c r="E561" s="16" t="s">
        <v>55</v>
      </c>
      <c r="F561" s="16" t="s">
        <v>36</v>
      </c>
      <c r="G561" s="16">
        <v>1310</v>
      </c>
      <c r="H561" s="16">
        <v>3410</v>
      </c>
      <c r="I561" s="17" t="s">
        <v>165</v>
      </c>
      <c r="J561" s="18">
        <v>822011494</v>
      </c>
      <c r="K561" s="19">
        <v>791442180</v>
      </c>
      <c r="L561" s="19">
        <v>791442180</v>
      </c>
      <c r="M561" s="19">
        <v>0</v>
      </c>
      <c r="N561" s="19">
        <v>0</v>
      </c>
      <c r="O561" s="19">
        <v>0</v>
      </c>
      <c r="P561" s="19">
        <v>747861955.74000001</v>
      </c>
      <c r="Q561" s="19">
        <v>747861955.74000001</v>
      </c>
      <c r="R561" s="19">
        <v>43580224.259999998</v>
      </c>
      <c r="S561" s="19">
        <v>43580224.259999998</v>
      </c>
      <c r="T561" s="19">
        <v>0</v>
      </c>
      <c r="U561" s="19">
        <v>43580224.25999999</v>
      </c>
      <c r="V561" s="20">
        <f t="shared" si="112"/>
        <v>0.94493568151750518</v>
      </c>
      <c r="W561" s="20">
        <f t="shared" si="113"/>
        <v>0</v>
      </c>
      <c r="X561" s="21">
        <f t="shared" si="114"/>
        <v>0.94493568151750518</v>
      </c>
    </row>
    <row r="562" spans="1:24" ht="120" outlineLevel="4" x14ac:dyDescent="0.25">
      <c r="A562" s="15" t="s">
        <v>390</v>
      </c>
      <c r="B562" s="16" t="s">
        <v>391</v>
      </c>
      <c r="C562" s="16" t="s">
        <v>160</v>
      </c>
      <c r="D562" s="16" t="s">
        <v>164</v>
      </c>
      <c r="E562" s="16" t="s">
        <v>166</v>
      </c>
      <c r="F562" s="16" t="s">
        <v>36</v>
      </c>
      <c r="G562" s="16">
        <v>1310</v>
      </c>
      <c r="H562" s="16">
        <v>3410</v>
      </c>
      <c r="I562" s="17" t="s">
        <v>167</v>
      </c>
      <c r="J562" s="18">
        <v>1444107241</v>
      </c>
      <c r="K562" s="19">
        <v>1612226867</v>
      </c>
      <c r="L562" s="19">
        <v>1612226867</v>
      </c>
      <c r="M562" s="19">
        <v>0</v>
      </c>
      <c r="N562" s="19">
        <v>0</v>
      </c>
      <c r="O562" s="19">
        <v>0</v>
      </c>
      <c r="P562" s="19">
        <v>1543502468.28</v>
      </c>
      <c r="Q562" s="19">
        <v>1543502468.28</v>
      </c>
      <c r="R562" s="19">
        <v>68724398.719999999</v>
      </c>
      <c r="S562" s="19">
        <v>68724398.719999999</v>
      </c>
      <c r="T562" s="19">
        <v>0</v>
      </c>
      <c r="U562" s="19">
        <v>68724398.720000029</v>
      </c>
      <c r="V562" s="20">
        <f t="shared" si="112"/>
        <v>0.9573729974815014</v>
      </c>
      <c r="W562" s="20">
        <f t="shared" si="113"/>
        <v>0</v>
      </c>
      <c r="X562" s="21">
        <f t="shared" si="114"/>
        <v>0.9573729974815014</v>
      </c>
    </row>
    <row r="563" spans="1:24" ht="195" outlineLevel="4" x14ac:dyDescent="0.25">
      <c r="A563" s="15" t="s">
        <v>390</v>
      </c>
      <c r="B563" s="16" t="s">
        <v>391</v>
      </c>
      <c r="C563" s="16" t="s">
        <v>160</v>
      </c>
      <c r="D563" s="16" t="s">
        <v>164</v>
      </c>
      <c r="E563" s="16" t="s">
        <v>288</v>
      </c>
      <c r="F563" s="16" t="s">
        <v>36</v>
      </c>
      <c r="G563" s="16">
        <v>1310</v>
      </c>
      <c r="H563" s="16">
        <v>3410</v>
      </c>
      <c r="I563" s="17" t="s">
        <v>396</v>
      </c>
      <c r="J563" s="19">
        <v>0</v>
      </c>
      <c r="K563" s="19">
        <v>30284636589</v>
      </c>
      <c r="L563" s="19">
        <v>30284636589</v>
      </c>
      <c r="M563" s="19">
        <v>0</v>
      </c>
      <c r="N563" s="19">
        <v>0</v>
      </c>
      <c r="O563" s="19">
        <v>0</v>
      </c>
      <c r="P563" s="19">
        <v>30262652041.23</v>
      </c>
      <c r="Q563" s="19">
        <v>30262652041.23</v>
      </c>
      <c r="R563" s="19">
        <v>21984547.77</v>
      </c>
      <c r="S563" s="19">
        <v>21984547.77</v>
      </c>
      <c r="T563" s="19">
        <v>0</v>
      </c>
      <c r="U563" s="19">
        <v>21984547.770000458</v>
      </c>
      <c r="V563" s="20">
        <f t="shared" si="112"/>
        <v>0.99927406928904716</v>
      </c>
      <c r="W563" s="20">
        <f t="shared" si="113"/>
        <v>0</v>
      </c>
      <c r="X563" s="21">
        <f t="shared" si="114"/>
        <v>0.99927406928904716</v>
      </c>
    </row>
    <row r="564" spans="1:24" ht="210" outlineLevel="4" x14ac:dyDescent="0.25">
      <c r="A564" s="15" t="s">
        <v>390</v>
      </c>
      <c r="B564" s="16" t="s">
        <v>391</v>
      </c>
      <c r="C564" s="16" t="s">
        <v>160</v>
      </c>
      <c r="D564" s="16" t="s">
        <v>164</v>
      </c>
      <c r="E564" s="16" t="s">
        <v>168</v>
      </c>
      <c r="F564" s="16" t="s">
        <v>36</v>
      </c>
      <c r="G564" s="16">
        <v>1310</v>
      </c>
      <c r="H564" s="16">
        <v>3410</v>
      </c>
      <c r="I564" s="17" t="s">
        <v>397</v>
      </c>
      <c r="J564" s="18">
        <v>250393000</v>
      </c>
      <c r="K564" s="19">
        <v>212051571</v>
      </c>
      <c r="L564" s="19">
        <v>212051571</v>
      </c>
      <c r="M564" s="19">
        <v>0</v>
      </c>
      <c r="N564" s="19">
        <v>0</v>
      </c>
      <c r="O564" s="19">
        <v>0</v>
      </c>
      <c r="P564" s="19">
        <v>212051570.47</v>
      </c>
      <c r="Q564" s="19">
        <v>212051570.47</v>
      </c>
      <c r="R564" s="19">
        <v>0.53</v>
      </c>
      <c r="S564" s="19">
        <v>0.53</v>
      </c>
      <c r="T564" s="19">
        <v>0</v>
      </c>
      <c r="U564" s="19">
        <v>0.5300000011920929</v>
      </c>
      <c r="V564" s="20">
        <f t="shared" si="112"/>
        <v>0.99999999750060797</v>
      </c>
      <c r="W564" s="20">
        <f t="shared" si="113"/>
        <v>0</v>
      </c>
      <c r="X564" s="21">
        <f t="shared" si="114"/>
        <v>0.99999999750060797</v>
      </c>
    </row>
    <row r="565" spans="1:24" ht="75" outlineLevel="4" x14ac:dyDescent="0.25">
      <c r="A565" s="15" t="s">
        <v>390</v>
      </c>
      <c r="B565" s="16" t="s">
        <v>391</v>
      </c>
      <c r="C565" s="16" t="s">
        <v>160</v>
      </c>
      <c r="D565" s="16" t="s">
        <v>164</v>
      </c>
      <c r="E565" s="16" t="s">
        <v>286</v>
      </c>
      <c r="F565" s="16" t="s">
        <v>36</v>
      </c>
      <c r="G565" s="16">
        <v>1310</v>
      </c>
      <c r="H565" s="16">
        <v>3410</v>
      </c>
      <c r="I565" s="17" t="s">
        <v>267</v>
      </c>
      <c r="J565" s="18">
        <v>7309655995</v>
      </c>
      <c r="K565" s="19">
        <v>6528433408</v>
      </c>
      <c r="L565" s="19">
        <v>6528433408</v>
      </c>
      <c r="M565" s="19">
        <v>0</v>
      </c>
      <c r="N565" s="19">
        <v>0</v>
      </c>
      <c r="O565" s="19">
        <v>0</v>
      </c>
      <c r="P565" s="19">
        <v>5829902345.21</v>
      </c>
      <c r="Q565" s="19">
        <v>5829902345.21</v>
      </c>
      <c r="R565" s="19">
        <v>523531062.79000002</v>
      </c>
      <c r="S565" s="19">
        <v>698531062.78999996</v>
      </c>
      <c r="T565" s="19">
        <v>0</v>
      </c>
      <c r="U565" s="19">
        <v>698531062.78999996</v>
      </c>
      <c r="V565" s="20">
        <f t="shared" si="112"/>
        <v>0.8930017327075721</v>
      </c>
      <c r="W565" s="20">
        <f t="shared" si="113"/>
        <v>0</v>
      </c>
      <c r="X565" s="21">
        <f t="shared" si="114"/>
        <v>0.8930017327075721</v>
      </c>
    </row>
    <row r="566" spans="1:24" ht="135" outlineLevel="4" x14ac:dyDescent="0.25">
      <c r="A566" s="15" t="s">
        <v>390</v>
      </c>
      <c r="B566" s="16" t="s">
        <v>391</v>
      </c>
      <c r="C566" s="16" t="s">
        <v>160</v>
      </c>
      <c r="D566" s="16" t="s">
        <v>164</v>
      </c>
      <c r="E566" s="16" t="s">
        <v>322</v>
      </c>
      <c r="F566" s="16" t="s">
        <v>36</v>
      </c>
      <c r="G566" s="16">
        <v>1310</v>
      </c>
      <c r="H566" s="16">
        <v>3410</v>
      </c>
      <c r="I566" s="17" t="s">
        <v>398</v>
      </c>
      <c r="J566" s="18">
        <v>45541912311</v>
      </c>
      <c r="K566" s="19">
        <v>0</v>
      </c>
      <c r="L566" s="19">
        <v>0</v>
      </c>
      <c r="M566" s="19">
        <v>0</v>
      </c>
      <c r="N566" s="19">
        <v>0</v>
      </c>
      <c r="O566" s="19">
        <v>0</v>
      </c>
      <c r="P566" s="19">
        <v>0</v>
      </c>
      <c r="Q566" s="19">
        <v>0</v>
      </c>
      <c r="R566" s="19">
        <v>0</v>
      </c>
      <c r="S566" s="19">
        <v>0</v>
      </c>
      <c r="T566" s="19">
        <v>0</v>
      </c>
      <c r="U566" s="19">
        <v>0</v>
      </c>
      <c r="V566" s="20">
        <v>0</v>
      </c>
      <c r="W566" s="20">
        <v>0</v>
      </c>
      <c r="X566" s="21">
        <v>0</v>
      </c>
    </row>
    <row r="567" spans="1:24" ht="180" outlineLevel="4" x14ac:dyDescent="0.25">
      <c r="A567" s="15" t="s">
        <v>390</v>
      </c>
      <c r="B567" s="16" t="s">
        <v>391</v>
      </c>
      <c r="C567" s="16" t="s">
        <v>160</v>
      </c>
      <c r="D567" s="16" t="s">
        <v>164</v>
      </c>
      <c r="E567" s="16" t="s">
        <v>294</v>
      </c>
      <c r="F567" s="16" t="s">
        <v>36</v>
      </c>
      <c r="G567" s="16">
        <v>1310</v>
      </c>
      <c r="H567" s="16">
        <v>3410</v>
      </c>
      <c r="I567" s="17" t="s">
        <v>399</v>
      </c>
      <c r="J567" s="18">
        <v>60000000</v>
      </c>
      <c r="K567" s="19">
        <v>0</v>
      </c>
      <c r="L567" s="19">
        <v>0</v>
      </c>
      <c r="M567" s="19">
        <v>0</v>
      </c>
      <c r="N567" s="19">
        <v>0</v>
      </c>
      <c r="O567" s="19">
        <v>0</v>
      </c>
      <c r="P567" s="19">
        <v>0</v>
      </c>
      <c r="Q567" s="19">
        <v>0</v>
      </c>
      <c r="R567" s="19">
        <v>0</v>
      </c>
      <c r="S567" s="19">
        <v>0</v>
      </c>
      <c r="T567" s="19">
        <v>0</v>
      </c>
      <c r="U567" s="19">
        <v>0</v>
      </c>
      <c r="V567" s="20">
        <v>0</v>
      </c>
      <c r="W567" s="20">
        <v>0</v>
      </c>
      <c r="X567" s="21">
        <v>0</v>
      </c>
    </row>
    <row r="568" spans="1:24" ht="210" outlineLevel="4" x14ac:dyDescent="0.25">
      <c r="A568" s="15" t="s">
        <v>390</v>
      </c>
      <c r="B568" s="16" t="s">
        <v>391</v>
      </c>
      <c r="C568" s="16" t="s">
        <v>160</v>
      </c>
      <c r="D568" s="16" t="s">
        <v>164</v>
      </c>
      <c r="E568" s="16" t="s">
        <v>400</v>
      </c>
      <c r="F568" s="16" t="s">
        <v>36</v>
      </c>
      <c r="G568" s="16">
        <v>1310</v>
      </c>
      <c r="H568" s="16">
        <v>3410</v>
      </c>
      <c r="I568" s="17" t="s">
        <v>401</v>
      </c>
      <c r="J568" s="19">
        <v>0</v>
      </c>
      <c r="K568" s="19">
        <v>162723186</v>
      </c>
      <c r="L568" s="19">
        <v>162723186</v>
      </c>
      <c r="M568" s="19">
        <v>0</v>
      </c>
      <c r="N568" s="19">
        <v>0</v>
      </c>
      <c r="O568" s="19">
        <v>0</v>
      </c>
      <c r="P568" s="19">
        <v>90396228.629999995</v>
      </c>
      <c r="Q568" s="19">
        <v>90396228.629999995</v>
      </c>
      <c r="R568" s="19">
        <v>72326957.370000005</v>
      </c>
      <c r="S568" s="19">
        <v>72326957.370000005</v>
      </c>
      <c r="T568" s="19">
        <v>1425000</v>
      </c>
      <c r="U568" s="19">
        <v>70901957.370000005</v>
      </c>
      <c r="V568" s="20">
        <f t="shared" ref="V568:V573" si="116">P568/L568</f>
        <v>0.55552150158859348</v>
      </c>
      <c r="W568" s="20">
        <f t="shared" ref="W568:W573" si="117">(M568+N568+O568)/L568</f>
        <v>0</v>
      </c>
      <c r="X568" s="21">
        <f t="shared" ref="X568:X573" si="118">V568+W568</f>
        <v>0.55552150158859348</v>
      </c>
    </row>
    <row r="569" spans="1:24" ht="45" outlineLevel="4" x14ac:dyDescent="0.25">
      <c r="A569" s="15" t="s">
        <v>390</v>
      </c>
      <c r="B569" s="16" t="s">
        <v>391</v>
      </c>
      <c r="C569" s="16" t="s">
        <v>160</v>
      </c>
      <c r="D569" s="16" t="s">
        <v>188</v>
      </c>
      <c r="E569" s="16"/>
      <c r="F569" s="16" t="s">
        <v>36</v>
      </c>
      <c r="G569" s="16">
        <v>1320</v>
      </c>
      <c r="H569" s="16">
        <v>3410</v>
      </c>
      <c r="I569" s="17" t="s">
        <v>189</v>
      </c>
      <c r="J569" s="18">
        <v>3884586471</v>
      </c>
      <c r="K569" s="19">
        <v>3038578256</v>
      </c>
      <c r="L569" s="19">
        <v>3038578256</v>
      </c>
      <c r="M569" s="19">
        <v>0</v>
      </c>
      <c r="N569" s="19">
        <v>0</v>
      </c>
      <c r="O569" s="19">
        <v>0</v>
      </c>
      <c r="P569" s="19">
        <v>2240825777.98</v>
      </c>
      <c r="Q569" s="19">
        <v>2240825777.98</v>
      </c>
      <c r="R569" s="19">
        <v>797752478.01999998</v>
      </c>
      <c r="S569" s="19">
        <v>797752478.01999998</v>
      </c>
      <c r="T569" s="19">
        <v>0</v>
      </c>
      <c r="U569" s="19">
        <v>797752478.01999998</v>
      </c>
      <c r="V569" s="20">
        <f t="shared" si="116"/>
        <v>0.73745863663548838</v>
      </c>
      <c r="W569" s="20">
        <f t="shared" si="117"/>
        <v>0</v>
      </c>
      <c r="X569" s="21">
        <f t="shared" si="118"/>
        <v>0.73745863663548838</v>
      </c>
    </row>
    <row r="570" spans="1:24" ht="300" outlineLevel="4" x14ac:dyDescent="0.25">
      <c r="A570" s="15" t="s">
        <v>390</v>
      </c>
      <c r="B570" s="16" t="s">
        <v>391</v>
      </c>
      <c r="C570" s="16" t="s">
        <v>160</v>
      </c>
      <c r="D570" s="16" t="s">
        <v>196</v>
      </c>
      <c r="E570" s="16" t="s">
        <v>55</v>
      </c>
      <c r="F570" s="16">
        <v>280</v>
      </c>
      <c r="G570" s="16">
        <v>1320</v>
      </c>
      <c r="H570" s="16">
        <v>3410</v>
      </c>
      <c r="I570" s="17" t="s">
        <v>402</v>
      </c>
      <c r="J570" s="19">
        <v>0</v>
      </c>
      <c r="K570" s="19">
        <v>101140981</v>
      </c>
      <c r="L570" s="19">
        <v>101140981</v>
      </c>
      <c r="M570" s="19">
        <v>0</v>
      </c>
      <c r="N570" s="19">
        <v>0</v>
      </c>
      <c r="O570" s="19">
        <v>0</v>
      </c>
      <c r="P570" s="19">
        <v>101140981</v>
      </c>
      <c r="Q570" s="19">
        <v>101140981</v>
      </c>
      <c r="R570" s="19">
        <v>0</v>
      </c>
      <c r="S570" s="19">
        <v>0</v>
      </c>
      <c r="T570" s="19">
        <v>0</v>
      </c>
      <c r="U570" s="19">
        <v>0</v>
      </c>
      <c r="V570" s="20">
        <f t="shared" si="116"/>
        <v>1</v>
      </c>
      <c r="W570" s="20">
        <f t="shared" si="117"/>
        <v>0</v>
      </c>
      <c r="X570" s="21">
        <f t="shared" si="118"/>
        <v>1</v>
      </c>
    </row>
    <row r="571" spans="1:24" ht="315" outlineLevel="4" x14ac:dyDescent="0.25">
      <c r="A571" s="15" t="s">
        <v>390</v>
      </c>
      <c r="B571" s="16" t="s">
        <v>391</v>
      </c>
      <c r="C571" s="16" t="s">
        <v>160</v>
      </c>
      <c r="D571" s="16" t="s">
        <v>196</v>
      </c>
      <c r="E571" s="16" t="s">
        <v>55</v>
      </c>
      <c r="F571" s="16" t="s">
        <v>36</v>
      </c>
      <c r="G571" s="16">
        <v>1320</v>
      </c>
      <c r="H571" s="16">
        <v>3410</v>
      </c>
      <c r="I571" s="17" t="s">
        <v>403</v>
      </c>
      <c r="J571" s="18">
        <v>202281955</v>
      </c>
      <c r="K571" s="19">
        <v>101140974</v>
      </c>
      <c r="L571" s="19">
        <v>101140974</v>
      </c>
      <c r="M571" s="19">
        <v>0</v>
      </c>
      <c r="N571" s="19">
        <v>0</v>
      </c>
      <c r="O571" s="19">
        <v>0</v>
      </c>
      <c r="P571" s="19">
        <v>101140974</v>
      </c>
      <c r="Q571" s="19">
        <v>101140974</v>
      </c>
      <c r="R571" s="19">
        <v>0</v>
      </c>
      <c r="S571" s="19">
        <v>0</v>
      </c>
      <c r="T571" s="19">
        <v>0</v>
      </c>
      <c r="U571" s="19">
        <v>0</v>
      </c>
      <c r="V571" s="20">
        <f t="shared" si="116"/>
        <v>1</v>
      </c>
      <c r="W571" s="20">
        <f t="shared" si="117"/>
        <v>0</v>
      </c>
      <c r="X571" s="21">
        <f t="shared" si="118"/>
        <v>1</v>
      </c>
    </row>
    <row r="572" spans="1:24" ht="165" outlineLevel="4" x14ac:dyDescent="0.25">
      <c r="A572" s="15" t="s">
        <v>390</v>
      </c>
      <c r="B572" s="16" t="s">
        <v>391</v>
      </c>
      <c r="C572" s="16" t="s">
        <v>160</v>
      </c>
      <c r="D572" s="16" t="s">
        <v>343</v>
      </c>
      <c r="E572" s="16"/>
      <c r="F572" s="16" t="s">
        <v>36</v>
      </c>
      <c r="G572" s="16">
        <v>1320</v>
      </c>
      <c r="H572" s="16">
        <v>3410</v>
      </c>
      <c r="I572" s="17" t="s">
        <v>344</v>
      </c>
      <c r="J572" s="19">
        <v>0</v>
      </c>
      <c r="K572" s="19">
        <v>15005025</v>
      </c>
      <c r="L572" s="19">
        <v>15005025</v>
      </c>
      <c r="M572" s="19">
        <v>0</v>
      </c>
      <c r="N572" s="19">
        <v>0</v>
      </c>
      <c r="O572" s="19">
        <v>0</v>
      </c>
      <c r="P572" s="19">
        <v>14977999.17</v>
      </c>
      <c r="Q572" s="19">
        <v>14977999.17</v>
      </c>
      <c r="R572" s="19">
        <v>27025.83</v>
      </c>
      <c r="S572" s="19">
        <v>27025.83</v>
      </c>
      <c r="T572" s="19">
        <v>0</v>
      </c>
      <c r="U572" s="19">
        <v>27025.830000000075</v>
      </c>
      <c r="V572" s="20">
        <f t="shared" si="116"/>
        <v>0.99819888137473944</v>
      </c>
      <c r="W572" s="20">
        <f t="shared" si="117"/>
        <v>0</v>
      </c>
      <c r="X572" s="21">
        <f t="shared" si="118"/>
        <v>0.99819888137473944</v>
      </c>
    </row>
    <row r="573" spans="1:24" outlineLevel="3" x14ac:dyDescent="0.25">
      <c r="A573" s="22"/>
      <c r="B573" s="23"/>
      <c r="C573" s="23" t="s">
        <v>216</v>
      </c>
      <c r="D573" s="23"/>
      <c r="E573" s="23"/>
      <c r="F573" s="23"/>
      <c r="G573" s="23"/>
      <c r="H573" s="23"/>
      <c r="I573" s="24"/>
      <c r="J573" s="25">
        <f t="shared" ref="J573:U573" si="119">SUBTOTAL(9,J561:J572)</f>
        <v>59514948467</v>
      </c>
      <c r="K573" s="26">
        <f t="shared" si="119"/>
        <v>42847379037</v>
      </c>
      <c r="L573" s="26">
        <f t="shared" si="119"/>
        <v>42847379037</v>
      </c>
      <c r="M573" s="26">
        <f t="shared" si="119"/>
        <v>0</v>
      </c>
      <c r="N573" s="26">
        <f t="shared" si="119"/>
        <v>0</v>
      </c>
      <c r="O573" s="26">
        <f t="shared" si="119"/>
        <v>0</v>
      </c>
      <c r="P573" s="26">
        <f t="shared" si="119"/>
        <v>41144452341.709999</v>
      </c>
      <c r="Q573" s="26">
        <f t="shared" si="119"/>
        <v>41144452341.709999</v>
      </c>
      <c r="R573" s="26">
        <f t="shared" si="119"/>
        <v>1527926695.29</v>
      </c>
      <c r="S573" s="26">
        <f t="shared" si="119"/>
        <v>1702926695.29</v>
      </c>
      <c r="T573" s="26">
        <f t="shared" si="119"/>
        <v>1425000</v>
      </c>
      <c r="U573" s="26">
        <f t="shared" si="119"/>
        <v>1701501695.2900004</v>
      </c>
      <c r="V573" s="27">
        <f t="shared" si="116"/>
        <v>0.96025598919785804</v>
      </c>
      <c r="W573" s="27">
        <f t="shared" si="117"/>
        <v>0</v>
      </c>
      <c r="X573" s="28">
        <f t="shared" si="118"/>
        <v>0.96025598919785804</v>
      </c>
    </row>
    <row r="574" spans="1:24" ht="195" outlineLevel="4" x14ac:dyDescent="0.25">
      <c r="A574" s="15" t="s">
        <v>390</v>
      </c>
      <c r="B574" s="16" t="s">
        <v>391</v>
      </c>
      <c r="C574" s="16" t="s">
        <v>217</v>
      </c>
      <c r="D574" s="16" t="s">
        <v>218</v>
      </c>
      <c r="E574" s="16" t="s">
        <v>400</v>
      </c>
      <c r="F574" s="16" t="s">
        <v>36</v>
      </c>
      <c r="G574" s="16">
        <v>2310</v>
      </c>
      <c r="H574" s="16">
        <v>3410</v>
      </c>
      <c r="I574" s="17" t="s">
        <v>404</v>
      </c>
      <c r="J574" s="19">
        <v>0</v>
      </c>
      <c r="K574" s="19">
        <v>0</v>
      </c>
      <c r="L574" s="19">
        <v>0</v>
      </c>
      <c r="M574" s="19">
        <v>0</v>
      </c>
      <c r="N574" s="19">
        <v>0</v>
      </c>
      <c r="O574" s="19">
        <v>0</v>
      </c>
      <c r="P574" s="19">
        <v>0</v>
      </c>
      <c r="Q574" s="19">
        <v>0</v>
      </c>
      <c r="R574" s="19">
        <v>0</v>
      </c>
      <c r="S574" s="19">
        <v>0</v>
      </c>
      <c r="T574" s="19">
        <v>0</v>
      </c>
      <c r="U574" s="19">
        <v>0</v>
      </c>
      <c r="V574" s="20">
        <v>0</v>
      </c>
      <c r="W574" s="20">
        <v>0</v>
      </c>
      <c r="X574" s="21">
        <v>0</v>
      </c>
    </row>
    <row r="575" spans="1:24" outlineLevel="3" x14ac:dyDescent="0.25">
      <c r="A575" s="22"/>
      <c r="B575" s="23"/>
      <c r="C575" s="23" t="s">
        <v>219</v>
      </c>
      <c r="D575" s="23"/>
      <c r="E575" s="23"/>
      <c r="F575" s="23"/>
      <c r="G575" s="23"/>
      <c r="H575" s="23"/>
      <c r="I575" s="24"/>
      <c r="J575" s="26">
        <f t="shared" ref="J575:U575" si="120">SUBTOTAL(9,J574:J574)</f>
        <v>0</v>
      </c>
      <c r="K575" s="26">
        <f t="shared" si="120"/>
        <v>0</v>
      </c>
      <c r="L575" s="26">
        <f t="shared" si="120"/>
        <v>0</v>
      </c>
      <c r="M575" s="26">
        <f t="shared" si="120"/>
        <v>0</v>
      </c>
      <c r="N575" s="26">
        <f t="shared" si="120"/>
        <v>0</v>
      </c>
      <c r="O575" s="26">
        <f t="shared" si="120"/>
        <v>0</v>
      </c>
      <c r="P575" s="26">
        <f t="shared" si="120"/>
        <v>0</v>
      </c>
      <c r="Q575" s="26">
        <f t="shared" si="120"/>
        <v>0</v>
      </c>
      <c r="R575" s="26">
        <f t="shared" si="120"/>
        <v>0</v>
      </c>
      <c r="S575" s="26">
        <f t="shared" si="120"/>
        <v>0</v>
      </c>
      <c r="T575" s="26">
        <f t="shared" si="120"/>
        <v>0</v>
      </c>
      <c r="U575" s="26">
        <f t="shared" si="120"/>
        <v>0</v>
      </c>
      <c r="V575" s="27">
        <v>0</v>
      </c>
      <c r="W575" s="27">
        <v>0</v>
      </c>
      <c r="X575" s="28">
        <v>0</v>
      </c>
    </row>
    <row r="576" spans="1:24" outlineLevel="2" x14ac:dyDescent="0.25">
      <c r="A576" s="22"/>
      <c r="B576" s="23" t="s">
        <v>405</v>
      </c>
      <c r="C576" s="23"/>
      <c r="D576" s="23"/>
      <c r="E576" s="23"/>
      <c r="F576" s="23"/>
      <c r="G576" s="23"/>
      <c r="H576" s="23"/>
      <c r="I576" s="24"/>
      <c r="J576" s="25">
        <f t="shared" ref="J576:U576" si="121">SUBTOTAL(9,J542:J574)</f>
        <v>787698610070</v>
      </c>
      <c r="K576" s="26">
        <f t="shared" si="121"/>
        <v>739760277824</v>
      </c>
      <c r="L576" s="26">
        <f t="shared" si="121"/>
        <v>739760277824</v>
      </c>
      <c r="M576" s="26">
        <f t="shared" si="121"/>
        <v>0</v>
      </c>
      <c r="N576" s="26">
        <f t="shared" si="121"/>
        <v>0</v>
      </c>
      <c r="O576" s="26">
        <f t="shared" si="121"/>
        <v>0</v>
      </c>
      <c r="P576" s="26">
        <f t="shared" si="121"/>
        <v>720681279020.29993</v>
      </c>
      <c r="Q576" s="26">
        <f t="shared" si="121"/>
        <v>720681279020.29993</v>
      </c>
      <c r="R576" s="26">
        <f t="shared" si="121"/>
        <v>18903998803.700001</v>
      </c>
      <c r="S576" s="26">
        <f t="shared" si="121"/>
        <v>19078998803.700001</v>
      </c>
      <c r="T576" s="26">
        <f t="shared" si="121"/>
        <v>1425000</v>
      </c>
      <c r="U576" s="26">
        <f t="shared" si="121"/>
        <v>19077573803.699989</v>
      </c>
      <c r="V576" s="27">
        <f t="shared" ref="V576:V599" si="122">P576/L576</f>
        <v>0.97420921428787599</v>
      </c>
      <c r="W576" s="27">
        <f t="shared" ref="W576:W599" si="123">(M576+N576+O576)/L576</f>
        <v>0</v>
      </c>
      <c r="X576" s="28">
        <f t="shared" ref="X576:X599" si="124">V576+W576</f>
        <v>0.97420921428787599</v>
      </c>
    </row>
    <row r="577" spans="1:24" outlineLevel="4" x14ac:dyDescent="0.25">
      <c r="A577" s="15" t="s">
        <v>390</v>
      </c>
      <c r="B577" s="16" t="s">
        <v>406</v>
      </c>
      <c r="C577" s="16" t="s">
        <v>34</v>
      </c>
      <c r="D577" s="16" t="s">
        <v>35</v>
      </c>
      <c r="E577" s="16"/>
      <c r="F577" s="16">
        <v>280</v>
      </c>
      <c r="G577" s="16">
        <v>1111</v>
      </c>
      <c r="H577" s="16">
        <v>3420</v>
      </c>
      <c r="I577" s="17" t="s">
        <v>37</v>
      </c>
      <c r="J577" s="18">
        <v>141975681335</v>
      </c>
      <c r="K577" s="19">
        <v>140860048554</v>
      </c>
      <c r="L577" s="19">
        <v>140860048554</v>
      </c>
      <c r="M577" s="19">
        <v>0</v>
      </c>
      <c r="N577" s="19">
        <v>0</v>
      </c>
      <c r="O577" s="19">
        <v>0</v>
      </c>
      <c r="P577" s="19">
        <v>137777790220.17999</v>
      </c>
      <c r="Q577" s="19">
        <v>137777790220.17999</v>
      </c>
      <c r="R577" s="19">
        <v>3082258333.8200002</v>
      </c>
      <c r="S577" s="19">
        <v>3082258333.8200002</v>
      </c>
      <c r="T577" s="19">
        <v>0</v>
      </c>
      <c r="U577" s="19">
        <v>3082258333.8200073</v>
      </c>
      <c r="V577" s="20">
        <f t="shared" si="122"/>
        <v>0.97811829283419283</v>
      </c>
      <c r="W577" s="20">
        <f t="shared" si="123"/>
        <v>0</v>
      </c>
      <c r="X577" s="21">
        <f t="shared" si="124"/>
        <v>0.97811829283419283</v>
      </c>
    </row>
    <row r="578" spans="1:24" outlineLevel="4" x14ac:dyDescent="0.25">
      <c r="A578" s="15" t="s">
        <v>390</v>
      </c>
      <c r="B578" s="16" t="s">
        <v>406</v>
      </c>
      <c r="C578" s="16" t="s">
        <v>34</v>
      </c>
      <c r="D578" s="16" t="s">
        <v>38</v>
      </c>
      <c r="E578" s="16"/>
      <c r="F578" s="16">
        <v>280</v>
      </c>
      <c r="G578" s="16">
        <v>1111</v>
      </c>
      <c r="H578" s="16">
        <v>3420</v>
      </c>
      <c r="I578" s="17" t="s">
        <v>39</v>
      </c>
      <c r="J578" s="18">
        <v>5746777562</v>
      </c>
      <c r="K578" s="19">
        <v>6246777562</v>
      </c>
      <c r="L578" s="19">
        <v>6246777562</v>
      </c>
      <c r="M578" s="19">
        <v>0</v>
      </c>
      <c r="N578" s="19">
        <v>0</v>
      </c>
      <c r="O578" s="19">
        <v>0</v>
      </c>
      <c r="P578" s="19">
        <v>5414262025.4499998</v>
      </c>
      <c r="Q578" s="19">
        <v>5414262025.4499998</v>
      </c>
      <c r="R578" s="19">
        <v>832515536.54999995</v>
      </c>
      <c r="S578" s="19">
        <v>832515536.54999995</v>
      </c>
      <c r="T578" s="19">
        <v>0</v>
      </c>
      <c r="U578" s="19">
        <v>832515536.55000019</v>
      </c>
      <c r="V578" s="20">
        <f t="shared" si="122"/>
        <v>0.86672880084376536</v>
      </c>
      <c r="W578" s="20">
        <f t="shared" si="123"/>
        <v>0</v>
      </c>
      <c r="X578" s="21">
        <f t="shared" si="124"/>
        <v>0.86672880084376536</v>
      </c>
    </row>
    <row r="579" spans="1:24" outlineLevel="4" x14ac:dyDescent="0.25">
      <c r="A579" s="15" t="s">
        <v>390</v>
      </c>
      <c r="B579" s="16" t="s">
        <v>406</v>
      </c>
      <c r="C579" s="16" t="s">
        <v>34</v>
      </c>
      <c r="D579" s="16" t="s">
        <v>392</v>
      </c>
      <c r="E579" s="16"/>
      <c r="F579" s="16">
        <v>280</v>
      </c>
      <c r="G579" s="16">
        <v>1111</v>
      </c>
      <c r="H579" s="16">
        <v>3420</v>
      </c>
      <c r="I579" s="17" t="s">
        <v>393</v>
      </c>
      <c r="J579" s="18">
        <v>148166198</v>
      </c>
      <c r="K579" s="19">
        <v>148166198</v>
      </c>
      <c r="L579" s="19">
        <v>148166198</v>
      </c>
      <c r="M579" s="19">
        <v>0</v>
      </c>
      <c r="N579" s="19">
        <v>0</v>
      </c>
      <c r="O579" s="19">
        <v>0</v>
      </c>
      <c r="P579" s="19">
        <v>134486002.43000001</v>
      </c>
      <c r="Q579" s="19">
        <v>134486002.43000001</v>
      </c>
      <c r="R579" s="19">
        <v>13680195.57</v>
      </c>
      <c r="S579" s="19">
        <v>13680195.57</v>
      </c>
      <c r="T579" s="19">
        <v>0</v>
      </c>
      <c r="U579" s="19">
        <v>13680195.569999993</v>
      </c>
      <c r="V579" s="20">
        <f t="shared" si="122"/>
        <v>0.90766992907518629</v>
      </c>
      <c r="W579" s="20">
        <f t="shared" si="123"/>
        <v>0</v>
      </c>
      <c r="X579" s="21">
        <f t="shared" si="124"/>
        <v>0.90766992907518629</v>
      </c>
    </row>
    <row r="580" spans="1:24" outlineLevel="4" x14ac:dyDescent="0.25">
      <c r="A580" s="15" t="s">
        <v>390</v>
      </c>
      <c r="B580" s="16" t="s">
        <v>406</v>
      </c>
      <c r="C580" s="16" t="s">
        <v>34</v>
      </c>
      <c r="D580" s="16" t="s">
        <v>394</v>
      </c>
      <c r="E580" s="16"/>
      <c r="F580" s="16" t="s">
        <v>36</v>
      </c>
      <c r="G580" s="16">
        <v>1111</v>
      </c>
      <c r="H580" s="16">
        <v>3420</v>
      </c>
      <c r="I580" s="17" t="s">
        <v>395</v>
      </c>
      <c r="J580" s="19">
        <v>0</v>
      </c>
      <c r="K580" s="19">
        <v>114667241</v>
      </c>
      <c r="L580" s="19">
        <v>114667241</v>
      </c>
      <c r="M580" s="19">
        <v>0</v>
      </c>
      <c r="N580" s="19">
        <v>0</v>
      </c>
      <c r="O580" s="19">
        <v>0</v>
      </c>
      <c r="P580" s="19">
        <v>93172722.739999995</v>
      </c>
      <c r="Q580" s="19">
        <v>92989927.359999999</v>
      </c>
      <c r="R580" s="19">
        <v>21494518.260000002</v>
      </c>
      <c r="S580" s="19">
        <v>21494518.260000002</v>
      </c>
      <c r="T580" s="19">
        <v>0</v>
      </c>
      <c r="U580" s="19">
        <v>21494518.260000005</v>
      </c>
      <c r="V580" s="20">
        <f t="shared" si="122"/>
        <v>0.81254874476311845</v>
      </c>
      <c r="W580" s="20">
        <f t="shared" si="123"/>
        <v>0</v>
      </c>
      <c r="X580" s="21">
        <f t="shared" si="124"/>
        <v>0.81254874476311845</v>
      </c>
    </row>
    <row r="581" spans="1:24" outlineLevel="4" x14ac:dyDescent="0.25">
      <c r="A581" s="15" t="s">
        <v>390</v>
      </c>
      <c r="B581" s="16" t="s">
        <v>406</v>
      </c>
      <c r="C581" s="16" t="s">
        <v>34</v>
      </c>
      <c r="D581" s="16" t="s">
        <v>44</v>
      </c>
      <c r="E581" s="16"/>
      <c r="F581" s="16">
        <v>280</v>
      </c>
      <c r="G581" s="16">
        <v>1111</v>
      </c>
      <c r="H581" s="16">
        <v>3420</v>
      </c>
      <c r="I581" s="17" t="s">
        <v>45</v>
      </c>
      <c r="J581" s="18">
        <v>38692832083</v>
      </c>
      <c r="K581" s="19">
        <v>39657239294</v>
      </c>
      <c r="L581" s="19">
        <v>39657239294</v>
      </c>
      <c r="M581" s="19">
        <v>0</v>
      </c>
      <c r="N581" s="19">
        <v>0</v>
      </c>
      <c r="O581" s="19">
        <v>0</v>
      </c>
      <c r="P581" s="19">
        <v>38998552632.199997</v>
      </c>
      <c r="Q581" s="19">
        <v>38998552632.199997</v>
      </c>
      <c r="R581" s="19">
        <v>658686661.79999995</v>
      </c>
      <c r="S581" s="19">
        <v>658686661.79999995</v>
      </c>
      <c r="T581" s="19">
        <v>0</v>
      </c>
      <c r="U581" s="19">
        <v>658686661.80000305</v>
      </c>
      <c r="V581" s="20">
        <f t="shared" si="122"/>
        <v>0.98339050641128067</v>
      </c>
      <c r="W581" s="20">
        <f t="shared" si="123"/>
        <v>0</v>
      </c>
      <c r="X581" s="21">
        <f t="shared" si="124"/>
        <v>0.98339050641128067</v>
      </c>
    </row>
    <row r="582" spans="1:24" outlineLevel="4" x14ac:dyDescent="0.25">
      <c r="A582" s="15" t="s">
        <v>390</v>
      </c>
      <c r="B582" s="16" t="s">
        <v>406</v>
      </c>
      <c r="C582" s="16" t="s">
        <v>34</v>
      </c>
      <c r="D582" s="16" t="s">
        <v>44</v>
      </c>
      <c r="E582" s="16"/>
      <c r="F582" s="16" t="s">
        <v>36</v>
      </c>
      <c r="G582" s="16">
        <v>1111</v>
      </c>
      <c r="H582" s="16">
        <v>3420</v>
      </c>
      <c r="I582" s="17" t="s">
        <v>45</v>
      </c>
      <c r="J582" s="19">
        <v>0</v>
      </c>
      <c r="K582" s="19">
        <v>761128810</v>
      </c>
      <c r="L582" s="19">
        <v>761128810</v>
      </c>
      <c r="M582" s="19">
        <v>0</v>
      </c>
      <c r="N582" s="19">
        <v>0</v>
      </c>
      <c r="O582" s="19">
        <v>0</v>
      </c>
      <c r="P582" s="19">
        <v>761128810</v>
      </c>
      <c r="Q582" s="19">
        <v>761128810</v>
      </c>
      <c r="R582" s="19">
        <v>0</v>
      </c>
      <c r="S582" s="19">
        <v>0</v>
      </c>
      <c r="T582" s="19">
        <v>0</v>
      </c>
      <c r="U582" s="19">
        <v>0</v>
      </c>
      <c r="V582" s="20">
        <f t="shared" si="122"/>
        <v>1</v>
      </c>
      <c r="W582" s="20">
        <f t="shared" si="123"/>
        <v>0</v>
      </c>
      <c r="X582" s="21">
        <f t="shared" si="124"/>
        <v>1</v>
      </c>
    </row>
    <row r="583" spans="1:24" ht="30" outlineLevel="4" x14ac:dyDescent="0.25">
      <c r="A583" s="15" t="s">
        <v>390</v>
      </c>
      <c r="B583" s="16" t="s">
        <v>406</v>
      </c>
      <c r="C583" s="16" t="s">
        <v>34</v>
      </c>
      <c r="D583" s="16" t="s">
        <v>46</v>
      </c>
      <c r="E583" s="16"/>
      <c r="F583" s="16">
        <v>280</v>
      </c>
      <c r="G583" s="16">
        <v>1111</v>
      </c>
      <c r="H583" s="16">
        <v>3420</v>
      </c>
      <c r="I583" s="17" t="s">
        <v>47</v>
      </c>
      <c r="J583" s="18">
        <v>8820656969</v>
      </c>
      <c r="K583" s="19">
        <v>8170656969</v>
      </c>
      <c r="L583" s="19">
        <v>8170656969</v>
      </c>
      <c r="M583" s="19">
        <v>0</v>
      </c>
      <c r="N583" s="19">
        <v>0</v>
      </c>
      <c r="O583" s="19">
        <v>0</v>
      </c>
      <c r="P583" s="19">
        <v>7911193898.3400002</v>
      </c>
      <c r="Q583" s="19">
        <v>7911193898.3400002</v>
      </c>
      <c r="R583" s="19">
        <v>259463070.66</v>
      </c>
      <c r="S583" s="19">
        <v>259463070.66</v>
      </c>
      <c r="T583" s="19">
        <v>0</v>
      </c>
      <c r="U583" s="19">
        <v>259463070.65999985</v>
      </c>
      <c r="V583" s="20">
        <f t="shared" si="122"/>
        <v>0.9682445277479621</v>
      </c>
      <c r="W583" s="20">
        <f t="shared" si="123"/>
        <v>0</v>
      </c>
      <c r="X583" s="21">
        <f t="shared" si="124"/>
        <v>0.9682445277479621</v>
      </c>
    </row>
    <row r="584" spans="1:24" outlineLevel="4" x14ac:dyDescent="0.25">
      <c r="A584" s="15" t="s">
        <v>390</v>
      </c>
      <c r="B584" s="16" t="s">
        <v>406</v>
      </c>
      <c r="C584" s="16" t="s">
        <v>34</v>
      </c>
      <c r="D584" s="16" t="s">
        <v>48</v>
      </c>
      <c r="E584" s="16"/>
      <c r="F584" s="16">
        <v>280</v>
      </c>
      <c r="G584" s="16">
        <v>1111</v>
      </c>
      <c r="H584" s="16">
        <v>3420</v>
      </c>
      <c r="I584" s="17" t="s">
        <v>49</v>
      </c>
      <c r="J584" s="18">
        <v>21286925815</v>
      </c>
      <c r="K584" s="19">
        <v>21527762966</v>
      </c>
      <c r="L584" s="19">
        <v>21527762966</v>
      </c>
      <c r="M584" s="19">
        <v>0</v>
      </c>
      <c r="N584" s="19">
        <v>0</v>
      </c>
      <c r="O584" s="19">
        <v>0</v>
      </c>
      <c r="P584" s="19">
        <v>20941800099.360001</v>
      </c>
      <c r="Q584" s="19">
        <v>20941800099.360001</v>
      </c>
      <c r="R584" s="19">
        <v>585962866.63999999</v>
      </c>
      <c r="S584" s="19">
        <v>585962866.63999999</v>
      </c>
      <c r="T584" s="19">
        <v>0</v>
      </c>
      <c r="U584" s="19">
        <v>585962866.63999939</v>
      </c>
      <c r="V584" s="20">
        <f t="shared" si="122"/>
        <v>0.97278106101570128</v>
      </c>
      <c r="W584" s="20">
        <f t="shared" si="123"/>
        <v>0</v>
      </c>
      <c r="X584" s="21">
        <f t="shared" si="124"/>
        <v>0.97278106101570128</v>
      </c>
    </row>
    <row r="585" spans="1:24" outlineLevel="4" x14ac:dyDescent="0.25">
      <c r="A585" s="15" t="s">
        <v>390</v>
      </c>
      <c r="B585" s="16" t="s">
        <v>406</v>
      </c>
      <c r="C585" s="16" t="s">
        <v>34</v>
      </c>
      <c r="D585" s="16" t="s">
        <v>48</v>
      </c>
      <c r="E585" s="16"/>
      <c r="F585" s="16" t="s">
        <v>36</v>
      </c>
      <c r="G585" s="16">
        <v>1111</v>
      </c>
      <c r="H585" s="16">
        <v>3420</v>
      </c>
      <c r="I585" s="17" t="s">
        <v>49</v>
      </c>
      <c r="J585" s="19">
        <v>0</v>
      </c>
      <c r="K585" s="19">
        <v>10347444</v>
      </c>
      <c r="L585" s="19">
        <v>10347444</v>
      </c>
      <c r="M585" s="19">
        <v>0</v>
      </c>
      <c r="N585" s="19">
        <v>0</v>
      </c>
      <c r="O585" s="19">
        <v>0</v>
      </c>
      <c r="P585" s="19">
        <v>0</v>
      </c>
      <c r="Q585" s="19">
        <v>0</v>
      </c>
      <c r="R585" s="19">
        <v>10347444</v>
      </c>
      <c r="S585" s="19">
        <v>10347444</v>
      </c>
      <c r="T585" s="19">
        <v>0</v>
      </c>
      <c r="U585" s="19">
        <v>10347444</v>
      </c>
      <c r="V585" s="20">
        <f t="shared" si="122"/>
        <v>0</v>
      </c>
      <c r="W585" s="20">
        <f t="shared" si="123"/>
        <v>0</v>
      </c>
      <c r="X585" s="21">
        <f t="shared" si="124"/>
        <v>0</v>
      </c>
    </row>
    <row r="586" spans="1:24" outlineLevel="4" x14ac:dyDescent="0.25">
      <c r="A586" s="15" t="s">
        <v>390</v>
      </c>
      <c r="B586" s="16" t="s">
        <v>406</v>
      </c>
      <c r="C586" s="16" t="s">
        <v>34</v>
      </c>
      <c r="D586" s="16" t="s">
        <v>50</v>
      </c>
      <c r="E586" s="16"/>
      <c r="F586" s="16">
        <v>280</v>
      </c>
      <c r="G586" s="16">
        <v>1111</v>
      </c>
      <c r="H586" s="16">
        <v>3420</v>
      </c>
      <c r="I586" s="17" t="s">
        <v>51</v>
      </c>
      <c r="J586" s="18">
        <v>19721164332</v>
      </c>
      <c r="K586" s="19">
        <v>19371164332</v>
      </c>
      <c r="L586" s="19">
        <v>19371164332</v>
      </c>
      <c r="M586" s="19">
        <v>0</v>
      </c>
      <c r="N586" s="19">
        <v>0</v>
      </c>
      <c r="O586" s="19">
        <v>0</v>
      </c>
      <c r="P586" s="19">
        <v>19291960094.900002</v>
      </c>
      <c r="Q586" s="19">
        <v>19291960094.900002</v>
      </c>
      <c r="R586" s="19">
        <v>79204237.099999994</v>
      </c>
      <c r="S586" s="19">
        <v>79204237.099999994</v>
      </c>
      <c r="T586" s="19">
        <v>0</v>
      </c>
      <c r="U586" s="19">
        <v>79204237.099998474</v>
      </c>
      <c r="V586" s="20">
        <f t="shared" si="122"/>
        <v>0.9959112299218299</v>
      </c>
      <c r="W586" s="20">
        <f t="shared" si="123"/>
        <v>0</v>
      </c>
      <c r="X586" s="21">
        <f t="shared" si="124"/>
        <v>0.9959112299218299</v>
      </c>
    </row>
    <row r="587" spans="1:24" outlineLevel="4" x14ac:dyDescent="0.25">
      <c r="A587" s="15" t="s">
        <v>390</v>
      </c>
      <c r="B587" s="16" t="s">
        <v>406</v>
      </c>
      <c r="C587" s="16" t="s">
        <v>34</v>
      </c>
      <c r="D587" s="16" t="s">
        <v>50</v>
      </c>
      <c r="E587" s="16"/>
      <c r="F587" s="16" t="s">
        <v>36</v>
      </c>
      <c r="G587" s="16">
        <v>1111</v>
      </c>
      <c r="H587" s="16">
        <v>3420</v>
      </c>
      <c r="I587" s="17" t="s">
        <v>51</v>
      </c>
      <c r="J587" s="19">
        <v>0</v>
      </c>
      <c r="K587" s="19">
        <v>9551782</v>
      </c>
      <c r="L587" s="19">
        <v>9551782</v>
      </c>
      <c r="M587" s="19">
        <v>0</v>
      </c>
      <c r="N587" s="19">
        <v>0</v>
      </c>
      <c r="O587" s="19">
        <v>0</v>
      </c>
      <c r="P587" s="19">
        <v>0</v>
      </c>
      <c r="Q587" s="19">
        <v>0</v>
      </c>
      <c r="R587" s="19">
        <v>9551782</v>
      </c>
      <c r="S587" s="19">
        <v>9551782</v>
      </c>
      <c r="T587" s="19">
        <v>0</v>
      </c>
      <c r="U587" s="19">
        <v>9551782</v>
      </c>
      <c r="V587" s="20">
        <f t="shared" si="122"/>
        <v>0</v>
      </c>
      <c r="W587" s="20">
        <f t="shared" si="123"/>
        <v>0</v>
      </c>
      <c r="X587" s="21">
        <f t="shared" si="124"/>
        <v>0</v>
      </c>
    </row>
    <row r="588" spans="1:24" outlineLevel="4" x14ac:dyDescent="0.25">
      <c r="A588" s="15" t="s">
        <v>390</v>
      </c>
      <c r="B588" s="16" t="s">
        <v>406</v>
      </c>
      <c r="C588" s="16" t="s">
        <v>34</v>
      </c>
      <c r="D588" s="16" t="s">
        <v>52</v>
      </c>
      <c r="E588" s="16"/>
      <c r="F588" s="16">
        <v>280</v>
      </c>
      <c r="G588" s="16">
        <v>1111</v>
      </c>
      <c r="H588" s="16">
        <v>3420</v>
      </c>
      <c r="I588" s="17" t="s">
        <v>53</v>
      </c>
      <c r="J588" s="18">
        <v>47507984329</v>
      </c>
      <c r="K588" s="19">
        <v>42821667942</v>
      </c>
      <c r="L588" s="19">
        <v>42821667942</v>
      </c>
      <c r="M588" s="19">
        <v>0</v>
      </c>
      <c r="N588" s="19">
        <v>0</v>
      </c>
      <c r="O588" s="19">
        <v>0</v>
      </c>
      <c r="P588" s="19">
        <v>40897468237.150002</v>
      </c>
      <c r="Q588" s="19">
        <v>40897468237.150002</v>
      </c>
      <c r="R588" s="19">
        <v>1924199704.8499999</v>
      </c>
      <c r="S588" s="19">
        <v>1924199704.8499999</v>
      </c>
      <c r="T588" s="19">
        <v>0</v>
      </c>
      <c r="U588" s="19">
        <v>1924199704.8499985</v>
      </c>
      <c r="V588" s="20">
        <f t="shared" si="122"/>
        <v>0.95506481187383363</v>
      </c>
      <c r="W588" s="20">
        <f t="shared" si="123"/>
        <v>0</v>
      </c>
      <c r="X588" s="21">
        <f t="shared" si="124"/>
        <v>0.95506481187383363</v>
      </c>
    </row>
    <row r="589" spans="1:24" ht="120" outlineLevel="4" x14ac:dyDescent="0.25">
      <c r="A589" s="15" t="s">
        <v>390</v>
      </c>
      <c r="B589" s="16" t="s">
        <v>406</v>
      </c>
      <c r="C589" s="16" t="s">
        <v>34</v>
      </c>
      <c r="D589" s="16" t="s">
        <v>54</v>
      </c>
      <c r="E589" s="16" t="s">
        <v>55</v>
      </c>
      <c r="F589" s="16" t="s">
        <v>36</v>
      </c>
      <c r="G589" s="16">
        <v>1112</v>
      </c>
      <c r="H589" s="16">
        <v>3420</v>
      </c>
      <c r="I589" s="17" t="s">
        <v>56</v>
      </c>
      <c r="J589" s="18">
        <v>24623855980</v>
      </c>
      <c r="K589" s="19">
        <v>23695561965</v>
      </c>
      <c r="L589" s="19">
        <v>23695561965</v>
      </c>
      <c r="M589" s="19">
        <v>0</v>
      </c>
      <c r="N589" s="19">
        <v>0</v>
      </c>
      <c r="O589" s="19">
        <v>0</v>
      </c>
      <c r="P589" s="19">
        <v>23201041405</v>
      </c>
      <c r="Q589" s="19">
        <v>23201041405</v>
      </c>
      <c r="R589" s="19">
        <v>494520560</v>
      </c>
      <c r="S589" s="19">
        <v>494520560</v>
      </c>
      <c r="T589" s="19">
        <v>0</v>
      </c>
      <c r="U589" s="19">
        <v>494520560</v>
      </c>
      <c r="V589" s="20">
        <f t="shared" si="122"/>
        <v>0.97913024554005335</v>
      </c>
      <c r="W589" s="20">
        <f t="shared" si="123"/>
        <v>0</v>
      </c>
      <c r="X589" s="21">
        <f t="shared" si="124"/>
        <v>0.97913024554005335</v>
      </c>
    </row>
    <row r="590" spans="1:24" ht="60" outlineLevel="4" x14ac:dyDescent="0.25">
      <c r="A590" s="15" t="s">
        <v>390</v>
      </c>
      <c r="B590" s="16" t="s">
        <v>406</v>
      </c>
      <c r="C590" s="16" t="s">
        <v>34</v>
      </c>
      <c r="D590" s="16" t="s">
        <v>57</v>
      </c>
      <c r="E590" s="16" t="s">
        <v>55</v>
      </c>
      <c r="F590" s="16" t="s">
        <v>36</v>
      </c>
      <c r="G590" s="16">
        <v>1112</v>
      </c>
      <c r="H590" s="16">
        <v>3420</v>
      </c>
      <c r="I590" s="17" t="s">
        <v>58</v>
      </c>
      <c r="J590" s="18">
        <v>1331019242</v>
      </c>
      <c r="K590" s="19">
        <v>1280841188</v>
      </c>
      <c r="L590" s="19">
        <v>1280841188</v>
      </c>
      <c r="M590" s="19">
        <v>0</v>
      </c>
      <c r="N590" s="19">
        <v>0</v>
      </c>
      <c r="O590" s="19">
        <v>0</v>
      </c>
      <c r="P590" s="19">
        <v>1253902334</v>
      </c>
      <c r="Q590" s="19">
        <v>1253902334</v>
      </c>
      <c r="R590" s="19">
        <v>26938854</v>
      </c>
      <c r="S590" s="19">
        <v>26938854</v>
      </c>
      <c r="T590" s="19">
        <v>0</v>
      </c>
      <c r="U590" s="19">
        <v>26938854</v>
      </c>
      <c r="V590" s="20">
        <f t="shared" si="122"/>
        <v>0.97896784218653654</v>
      </c>
      <c r="W590" s="20">
        <f t="shared" si="123"/>
        <v>0</v>
      </c>
      <c r="X590" s="21">
        <f t="shared" si="124"/>
        <v>0.97896784218653654</v>
      </c>
    </row>
    <row r="591" spans="1:24" ht="120" outlineLevel="4" x14ac:dyDescent="0.25">
      <c r="A591" s="15" t="s">
        <v>390</v>
      </c>
      <c r="B591" s="16" t="s">
        <v>406</v>
      </c>
      <c r="C591" s="16" t="s">
        <v>34</v>
      </c>
      <c r="D591" s="16" t="s">
        <v>59</v>
      </c>
      <c r="E591" s="16" t="s">
        <v>55</v>
      </c>
      <c r="F591" s="16" t="s">
        <v>36</v>
      </c>
      <c r="G591" s="16">
        <v>1112</v>
      </c>
      <c r="H591" s="16">
        <v>3420</v>
      </c>
      <c r="I591" s="17" t="s">
        <v>60</v>
      </c>
      <c r="J591" s="18">
        <v>1398998210</v>
      </c>
      <c r="K591" s="19">
        <v>1289301217</v>
      </c>
      <c r="L591" s="19">
        <v>1289301217</v>
      </c>
      <c r="M591" s="19">
        <v>0</v>
      </c>
      <c r="N591" s="19">
        <v>0</v>
      </c>
      <c r="O591" s="19">
        <v>0</v>
      </c>
      <c r="P591" s="19">
        <v>1176664371</v>
      </c>
      <c r="Q591" s="19">
        <v>1176664371</v>
      </c>
      <c r="R591" s="19">
        <v>112636846</v>
      </c>
      <c r="S591" s="19">
        <v>112636846</v>
      </c>
      <c r="T591" s="19">
        <v>0</v>
      </c>
      <c r="U591" s="19">
        <v>112636846</v>
      </c>
      <c r="V591" s="20">
        <f t="shared" si="122"/>
        <v>0.91263729180207542</v>
      </c>
      <c r="W591" s="20">
        <f t="shared" si="123"/>
        <v>0</v>
      </c>
      <c r="X591" s="21">
        <f t="shared" si="124"/>
        <v>0.91263729180207542</v>
      </c>
    </row>
    <row r="592" spans="1:24" ht="90" outlineLevel="4" x14ac:dyDescent="0.25">
      <c r="A592" s="15" t="s">
        <v>390</v>
      </c>
      <c r="B592" s="16" t="s">
        <v>406</v>
      </c>
      <c r="C592" s="16" t="s">
        <v>34</v>
      </c>
      <c r="D592" s="16" t="s">
        <v>61</v>
      </c>
      <c r="E592" s="16" t="s">
        <v>55</v>
      </c>
      <c r="F592" s="16" t="s">
        <v>36</v>
      </c>
      <c r="G592" s="16">
        <v>1112</v>
      </c>
      <c r="H592" s="16">
        <v>3420</v>
      </c>
      <c r="I592" s="17" t="s">
        <v>62</v>
      </c>
      <c r="J592" s="18">
        <v>3993057727</v>
      </c>
      <c r="K592" s="19">
        <v>4575240719</v>
      </c>
      <c r="L592" s="19">
        <v>4575240719</v>
      </c>
      <c r="M592" s="19">
        <v>0</v>
      </c>
      <c r="N592" s="19">
        <v>0</v>
      </c>
      <c r="O592" s="19">
        <v>0</v>
      </c>
      <c r="P592" s="19">
        <v>4349859573</v>
      </c>
      <c r="Q592" s="19">
        <v>4349859573</v>
      </c>
      <c r="R592" s="19">
        <v>225381146</v>
      </c>
      <c r="S592" s="19">
        <v>225381146</v>
      </c>
      <c r="T592" s="19">
        <v>0</v>
      </c>
      <c r="U592" s="19">
        <v>225381146</v>
      </c>
      <c r="V592" s="20">
        <f t="shared" si="122"/>
        <v>0.9507389534578935</v>
      </c>
      <c r="W592" s="20">
        <f t="shared" si="123"/>
        <v>0</v>
      </c>
      <c r="X592" s="21">
        <f t="shared" si="124"/>
        <v>0.9507389534578935</v>
      </c>
    </row>
    <row r="593" spans="1:24" ht="105" outlineLevel="4" x14ac:dyDescent="0.25">
      <c r="A593" s="15" t="s">
        <v>390</v>
      </c>
      <c r="B593" s="16" t="s">
        <v>406</v>
      </c>
      <c r="C593" s="16" t="s">
        <v>34</v>
      </c>
      <c r="D593" s="16" t="s">
        <v>63</v>
      </c>
      <c r="E593" s="16" t="s">
        <v>55</v>
      </c>
      <c r="F593" s="16" t="s">
        <v>36</v>
      </c>
      <c r="G593" s="16">
        <v>1112</v>
      </c>
      <c r="H593" s="16">
        <v>3420</v>
      </c>
      <c r="I593" s="17" t="s">
        <v>64</v>
      </c>
      <c r="J593" s="18">
        <v>7986115453</v>
      </c>
      <c r="K593" s="19">
        <v>7102329967</v>
      </c>
      <c r="L593" s="19">
        <v>7102329967</v>
      </c>
      <c r="M593" s="19">
        <v>0</v>
      </c>
      <c r="N593" s="19">
        <v>0</v>
      </c>
      <c r="O593" s="19">
        <v>0</v>
      </c>
      <c r="P593" s="19">
        <v>6934687355</v>
      </c>
      <c r="Q593" s="19">
        <v>6934687355</v>
      </c>
      <c r="R593" s="19">
        <v>167642612</v>
      </c>
      <c r="S593" s="19">
        <v>167642612</v>
      </c>
      <c r="T593" s="19">
        <v>0</v>
      </c>
      <c r="U593" s="19">
        <v>167642612</v>
      </c>
      <c r="V593" s="20">
        <f t="shared" si="122"/>
        <v>0.97639611046249208</v>
      </c>
      <c r="W593" s="20">
        <f t="shared" si="123"/>
        <v>0</v>
      </c>
      <c r="X593" s="21">
        <f t="shared" si="124"/>
        <v>0.97639611046249208</v>
      </c>
    </row>
    <row r="594" spans="1:24" ht="75" outlineLevel="4" x14ac:dyDescent="0.25">
      <c r="A594" s="15" t="s">
        <v>390</v>
      </c>
      <c r="B594" s="16" t="s">
        <v>406</v>
      </c>
      <c r="C594" s="16" t="s">
        <v>34</v>
      </c>
      <c r="D594" s="16" t="s">
        <v>65</v>
      </c>
      <c r="E594" s="16" t="s">
        <v>55</v>
      </c>
      <c r="F594" s="16" t="s">
        <v>36</v>
      </c>
      <c r="G594" s="16">
        <v>1112</v>
      </c>
      <c r="H594" s="16">
        <v>3420</v>
      </c>
      <c r="I594" s="17" t="s">
        <v>222</v>
      </c>
      <c r="J594" s="18">
        <v>14979217658</v>
      </c>
      <c r="K594" s="19">
        <v>14644635550</v>
      </c>
      <c r="L594" s="19">
        <v>14644635550</v>
      </c>
      <c r="M594" s="19">
        <v>0</v>
      </c>
      <c r="N594" s="19">
        <v>0</v>
      </c>
      <c r="O594" s="19">
        <v>0</v>
      </c>
      <c r="P594" s="19">
        <v>14189028234.559999</v>
      </c>
      <c r="Q594" s="19">
        <v>14189028234.559999</v>
      </c>
      <c r="R594" s="19">
        <v>455607315.44</v>
      </c>
      <c r="S594" s="19">
        <v>455607315.44</v>
      </c>
      <c r="T594" s="19">
        <v>0</v>
      </c>
      <c r="U594" s="19">
        <v>455607315.44000053</v>
      </c>
      <c r="V594" s="20">
        <f t="shared" si="122"/>
        <v>0.96888913255065601</v>
      </c>
      <c r="W594" s="20">
        <f t="shared" si="123"/>
        <v>0</v>
      </c>
      <c r="X594" s="21">
        <f t="shared" si="124"/>
        <v>0.96888913255065601</v>
      </c>
    </row>
    <row r="595" spans="1:24" outlineLevel="3" x14ac:dyDescent="0.25">
      <c r="A595" s="22"/>
      <c r="B595" s="23"/>
      <c r="C595" s="23" t="s">
        <v>67</v>
      </c>
      <c r="D595" s="23"/>
      <c r="E595" s="23"/>
      <c r="F595" s="23"/>
      <c r="G595" s="23"/>
      <c r="H595" s="23"/>
      <c r="I595" s="24"/>
      <c r="J595" s="25">
        <f t="shared" ref="J595:U595" si="125">SUBTOTAL(9,J577:J594)</f>
        <v>338212452893</v>
      </c>
      <c r="K595" s="26">
        <f t="shared" si="125"/>
        <v>332287089700</v>
      </c>
      <c r="L595" s="26">
        <f t="shared" si="125"/>
        <v>332287089700</v>
      </c>
      <c r="M595" s="26">
        <f t="shared" si="125"/>
        <v>0</v>
      </c>
      <c r="N595" s="26">
        <f t="shared" si="125"/>
        <v>0</v>
      </c>
      <c r="O595" s="26">
        <f t="shared" si="125"/>
        <v>0</v>
      </c>
      <c r="P595" s="26">
        <f t="shared" si="125"/>
        <v>323326998015.31</v>
      </c>
      <c r="Q595" s="26">
        <f t="shared" si="125"/>
        <v>323326815219.92999</v>
      </c>
      <c r="R595" s="26">
        <f t="shared" si="125"/>
        <v>8960091684.6900005</v>
      </c>
      <c r="S595" s="26">
        <f t="shared" si="125"/>
        <v>8960091684.6900005</v>
      </c>
      <c r="T595" s="26">
        <f t="shared" si="125"/>
        <v>0</v>
      </c>
      <c r="U595" s="26">
        <f t="shared" si="125"/>
        <v>8960091684.6900082</v>
      </c>
      <c r="V595" s="27">
        <f t="shared" si="122"/>
        <v>0.97303508934764971</v>
      </c>
      <c r="W595" s="27">
        <f t="shared" si="123"/>
        <v>0</v>
      </c>
      <c r="X595" s="28">
        <f t="shared" si="124"/>
        <v>0.97303508934764971</v>
      </c>
    </row>
    <row r="596" spans="1:24" ht="120" outlineLevel="4" x14ac:dyDescent="0.25">
      <c r="A596" s="15" t="s">
        <v>390</v>
      </c>
      <c r="B596" s="16" t="s">
        <v>406</v>
      </c>
      <c r="C596" s="16" t="s">
        <v>160</v>
      </c>
      <c r="D596" s="16" t="s">
        <v>164</v>
      </c>
      <c r="E596" s="16" t="s">
        <v>55</v>
      </c>
      <c r="F596" s="16" t="s">
        <v>36</v>
      </c>
      <c r="G596" s="16">
        <v>1310</v>
      </c>
      <c r="H596" s="16">
        <v>3420</v>
      </c>
      <c r="I596" s="17" t="s">
        <v>165</v>
      </c>
      <c r="J596" s="18">
        <v>375730948</v>
      </c>
      <c r="K596" s="19">
        <v>365962785</v>
      </c>
      <c r="L596" s="19">
        <v>365962785</v>
      </c>
      <c r="M596" s="19">
        <v>0</v>
      </c>
      <c r="N596" s="19">
        <v>0</v>
      </c>
      <c r="O596" s="19">
        <v>0</v>
      </c>
      <c r="P596" s="19">
        <v>337265121.39999998</v>
      </c>
      <c r="Q596" s="19">
        <v>337265121.39999998</v>
      </c>
      <c r="R596" s="19">
        <v>28697663.600000001</v>
      </c>
      <c r="S596" s="19">
        <v>28697663.600000001</v>
      </c>
      <c r="T596" s="19">
        <v>0</v>
      </c>
      <c r="U596" s="19">
        <v>28697663.600000024</v>
      </c>
      <c r="V596" s="20">
        <f t="shared" si="122"/>
        <v>0.92158310960498335</v>
      </c>
      <c r="W596" s="20">
        <f t="shared" si="123"/>
        <v>0</v>
      </c>
      <c r="X596" s="21">
        <f t="shared" si="124"/>
        <v>0.92158310960498335</v>
      </c>
    </row>
    <row r="597" spans="1:24" ht="120" outlineLevel="4" x14ac:dyDescent="0.25">
      <c r="A597" s="15" t="s">
        <v>390</v>
      </c>
      <c r="B597" s="16" t="s">
        <v>406</v>
      </c>
      <c r="C597" s="16" t="s">
        <v>160</v>
      </c>
      <c r="D597" s="16" t="s">
        <v>164</v>
      </c>
      <c r="E597" s="16" t="s">
        <v>166</v>
      </c>
      <c r="F597" s="16" t="s">
        <v>36</v>
      </c>
      <c r="G597" s="16">
        <v>1310</v>
      </c>
      <c r="H597" s="16">
        <v>3420</v>
      </c>
      <c r="I597" s="17" t="s">
        <v>167</v>
      </c>
      <c r="J597" s="18">
        <v>665509621</v>
      </c>
      <c r="K597" s="19">
        <v>800420593</v>
      </c>
      <c r="L597" s="19">
        <v>800420593</v>
      </c>
      <c r="M597" s="19">
        <v>0</v>
      </c>
      <c r="N597" s="19">
        <v>0</v>
      </c>
      <c r="O597" s="19">
        <v>0</v>
      </c>
      <c r="P597" s="19">
        <v>728375322.20000005</v>
      </c>
      <c r="Q597" s="19">
        <v>728375322.20000005</v>
      </c>
      <c r="R597" s="19">
        <v>72045270.799999997</v>
      </c>
      <c r="S597" s="19">
        <v>72045270.799999997</v>
      </c>
      <c r="T597" s="19">
        <v>0</v>
      </c>
      <c r="U597" s="19">
        <v>72045270.799999952</v>
      </c>
      <c r="V597" s="20">
        <f t="shared" si="122"/>
        <v>0.90999073308449985</v>
      </c>
      <c r="W597" s="20">
        <f t="shared" si="123"/>
        <v>0</v>
      </c>
      <c r="X597" s="21">
        <f t="shared" si="124"/>
        <v>0.90999073308449985</v>
      </c>
    </row>
    <row r="598" spans="1:24" ht="210" outlineLevel="4" x14ac:dyDescent="0.25">
      <c r="A598" s="15" t="s">
        <v>390</v>
      </c>
      <c r="B598" s="16" t="s">
        <v>406</v>
      </c>
      <c r="C598" s="16" t="s">
        <v>160</v>
      </c>
      <c r="D598" s="16" t="s">
        <v>164</v>
      </c>
      <c r="E598" s="16" t="s">
        <v>288</v>
      </c>
      <c r="F598" s="16" t="s">
        <v>36</v>
      </c>
      <c r="G598" s="16">
        <v>1310</v>
      </c>
      <c r="H598" s="16">
        <v>3420</v>
      </c>
      <c r="I598" s="17" t="s">
        <v>407</v>
      </c>
      <c r="J598" s="19">
        <v>0</v>
      </c>
      <c r="K598" s="19">
        <v>7526853704</v>
      </c>
      <c r="L598" s="19">
        <v>7526853704</v>
      </c>
      <c r="M598" s="19">
        <v>0</v>
      </c>
      <c r="N598" s="19">
        <v>0</v>
      </c>
      <c r="O598" s="19">
        <v>0</v>
      </c>
      <c r="P598" s="19">
        <v>7288689907.6099997</v>
      </c>
      <c r="Q598" s="19">
        <v>7288689907.6099997</v>
      </c>
      <c r="R598" s="19">
        <v>238163796.38999999</v>
      </c>
      <c r="S598" s="19">
        <v>238163796.38999999</v>
      </c>
      <c r="T598" s="19">
        <v>0</v>
      </c>
      <c r="U598" s="19">
        <v>238163796.39000034</v>
      </c>
      <c r="V598" s="20">
        <f t="shared" si="122"/>
        <v>0.96835812070275351</v>
      </c>
      <c r="W598" s="20">
        <f t="shared" si="123"/>
        <v>0</v>
      </c>
      <c r="X598" s="21">
        <f t="shared" si="124"/>
        <v>0.96835812070275351</v>
      </c>
    </row>
    <row r="599" spans="1:24" ht="75" outlineLevel="4" x14ac:dyDescent="0.25">
      <c r="A599" s="15" t="s">
        <v>390</v>
      </c>
      <c r="B599" s="16" t="s">
        <v>406</v>
      </c>
      <c r="C599" s="16" t="s">
        <v>160</v>
      </c>
      <c r="D599" s="16" t="s">
        <v>164</v>
      </c>
      <c r="E599" s="16" t="s">
        <v>168</v>
      </c>
      <c r="F599" s="16" t="s">
        <v>36</v>
      </c>
      <c r="G599" s="16">
        <v>1310</v>
      </c>
      <c r="H599" s="16">
        <v>3420</v>
      </c>
      <c r="I599" s="17" t="s">
        <v>408</v>
      </c>
      <c r="J599" s="18">
        <v>3381135003</v>
      </c>
      <c r="K599" s="19">
        <v>3190292818</v>
      </c>
      <c r="L599" s="19">
        <v>3190292818</v>
      </c>
      <c r="M599" s="19">
        <v>0</v>
      </c>
      <c r="N599" s="19">
        <v>0</v>
      </c>
      <c r="O599" s="19">
        <v>0</v>
      </c>
      <c r="P599" s="19">
        <v>2904613164.8699999</v>
      </c>
      <c r="Q599" s="19">
        <v>2904613164.8699999</v>
      </c>
      <c r="R599" s="19">
        <v>285679653.13</v>
      </c>
      <c r="S599" s="19">
        <v>285679653.13</v>
      </c>
      <c r="T599" s="19">
        <v>0</v>
      </c>
      <c r="U599" s="19">
        <v>285679653.13000011</v>
      </c>
      <c r="V599" s="20">
        <f t="shared" si="122"/>
        <v>0.91045346950030337</v>
      </c>
      <c r="W599" s="20">
        <f t="shared" si="123"/>
        <v>0</v>
      </c>
      <c r="X599" s="21">
        <f t="shared" si="124"/>
        <v>0.91045346950030337</v>
      </c>
    </row>
    <row r="600" spans="1:24" ht="165" outlineLevel="4" x14ac:dyDescent="0.25">
      <c r="A600" s="15" t="s">
        <v>390</v>
      </c>
      <c r="B600" s="16" t="s">
        <v>406</v>
      </c>
      <c r="C600" s="16" t="s">
        <v>160</v>
      </c>
      <c r="D600" s="16" t="s">
        <v>164</v>
      </c>
      <c r="E600" s="16" t="s">
        <v>292</v>
      </c>
      <c r="F600" s="16" t="s">
        <v>36</v>
      </c>
      <c r="G600" s="16">
        <v>1310</v>
      </c>
      <c r="H600" s="16">
        <v>3420</v>
      </c>
      <c r="I600" s="17" t="s">
        <v>409</v>
      </c>
      <c r="J600" s="18">
        <v>14561089380</v>
      </c>
      <c r="K600" s="19">
        <v>0</v>
      </c>
      <c r="L600" s="19">
        <v>0</v>
      </c>
      <c r="M600" s="19">
        <v>0</v>
      </c>
      <c r="N600" s="19">
        <v>0</v>
      </c>
      <c r="O600" s="19">
        <v>0</v>
      </c>
      <c r="P600" s="19">
        <v>0</v>
      </c>
      <c r="Q600" s="19">
        <v>0</v>
      </c>
      <c r="R600" s="19">
        <v>0</v>
      </c>
      <c r="S600" s="19">
        <v>0</v>
      </c>
      <c r="T600" s="19">
        <v>0</v>
      </c>
      <c r="U600" s="19">
        <v>0</v>
      </c>
      <c r="V600" s="20">
        <v>0</v>
      </c>
      <c r="W600" s="20">
        <v>0</v>
      </c>
      <c r="X600" s="21">
        <v>0</v>
      </c>
    </row>
    <row r="601" spans="1:24" ht="225" outlineLevel="4" x14ac:dyDescent="0.25">
      <c r="A601" s="15" t="s">
        <v>390</v>
      </c>
      <c r="B601" s="16" t="s">
        <v>406</v>
      </c>
      <c r="C601" s="16" t="s">
        <v>160</v>
      </c>
      <c r="D601" s="16" t="s">
        <v>164</v>
      </c>
      <c r="E601" s="16" t="s">
        <v>294</v>
      </c>
      <c r="F601" s="16" t="s">
        <v>36</v>
      </c>
      <c r="G601" s="16">
        <v>1310</v>
      </c>
      <c r="H601" s="16">
        <v>3420</v>
      </c>
      <c r="I601" s="17" t="s">
        <v>410</v>
      </c>
      <c r="J601" s="18">
        <v>40000000</v>
      </c>
      <c r="K601" s="19">
        <v>0</v>
      </c>
      <c r="L601" s="19">
        <v>0</v>
      </c>
      <c r="M601" s="19">
        <v>0</v>
      </c>
      <c r="N601" s="19">
        <v>0</v>
      </c>
      <c r="O601" s="19">
        <v>0</v>
      </c>
      <c r="P601" s="19">
        <v>0</v>
      </c>
      <c r="Q601" s="19">
        <v>0</v>
      </c>
      <c r="R601" s="19">
        <v>0</v>
      </c>
      <c r="S601" s="19">
        <v>0</v>
      </c>
      <c r="T601" s="19">
        <v>0</v>
      </c>
      <c r="U601" s="19">
        <v>0</v>
      </c>
      <c r="V601" s="20">
        <v>0</v>
      </c>
      <c r="W601" s="20">
        <v>0</v>
      </c>
      <c r="X601" s="21">
        <v>0</v>
      </c>
    </row>
    <row r="602" spans="1:24" ht="120" outlineLevel="4" x14ac:dyDescent="0.25">
      <c r="A602" s="15" t="s">
        <v>390</v>
      </c>
      <c r="B602" s="16" t="s">
        <v>406</v>
      </c>
      <c r="C602" s="16" t="s">
        <v>160</v>
      </c>
      <c r="D602" s="16" t="s">
        <v>164</v>
      </c>
      <c r="E602" s="16" t="s">
        <v>411</v>
      </c>
      <c r="F602" s="16" t="s">
        <v>36</v>
      </c>
      <c r="G602" s="16">
        <v>1310</v>
      </c>
      <c r="H602" s="16">
        <v>3420</v>
      </c>
      <c r="I602" s="17" t="s">
        <v>412</v>
      </c>
      <c r="J602" s="19">
        <v>0</v>
      </c>
      <c r="K602" s="19">
        <v>112918335</v>
      </c>
      <c r="L602" s="19">
        <v>112918335</v>
      </c>
      <c r="M602" s="19">
        <v>0</v>
      </c>
      <c r="N602" s="19">
        <v>0</v>
      </c>
      <c r="O602" s="19">
        <v>0</v>
      </c>
      <c r="P602" s="19">
        <v>112918329</v>
      </c>
      <c r="Q602" s="19">
        <v>112918329</v>
      </c>
      <c r="R602" s="19">
        <v>6</v>
      </c>
      <c r="S602" s="19">
        <v>6</v>
      </c>
      <c r="T602" s="19">
        <v>0</v>
      </c>
      <c r="U602" s="19">
        <v>6</v>
      </c>
      <c r="V602" s="20">
        <f t="shared" ref="V602:V633" si="126">P602/L602</f>
        <v>0.99999994686425375</v>
      </c>
      <c r="W602" s="20">
        <f t="shared" ref="W602:W633" si="127">(M602+N602+O602)/L602</f>
        <v>0</v>
      </c>
      <c r="X602" s="21">
        <f t="shared" ref="X602:X633" si="128">V602+W602</f>
        <v>0.99999994686425375</v>
      </c>
    </row>
    <row r="603" spans="1:24" ht="105" outlineLevel="4" x14ac:dyDescent="0.25">
      <c r="A603" s="15" t="s">
        <v>390</v>
      </c>
      <c r="B603" s="16" t="s">
        <v>406</v>
      </c>
      <c r="C603" s="16" t="s">
        <v>160</v>
      </c>
      <c r="D603" s="16" t="s">
        <v>164</v>
      </c>
      <c r="E603" s="16" t="s">
        <v>413</v>
      </c>
      <c r="F603" s="16" t="s">
        <v>36</v>
      </c>
      <c r="G603" s="16">
        <v>1310</v>
      </c>
      <c r="H603" s="16">
        <v>3420</v>
      </c>
      <c r="I603" s="17" t="s">
        <v>414</v>
      </c>
      <c r="J603" s="18">
        <v>158572149</v>
      </c>
      <c r="K603" s="19">
        <v>145546579</v>
      </c>
      <c r="L603" s="19">
        <v>145546579</v>
      </c>
      <c r="M603" s="19">
        <v>0</v>
      </c>
      <c r="N603" s="19">
        <v>0</v>
      </c>
      <c r="O603" s="19">
        <v>0</v>
      </c>
      <c r="P603" s="19">
        <v>143324208.91</v>
      </c>
      <c r="Q603" s="19">
        <v>143324208.91</v>
      </c>
      <c r="R603" s="19">
        <v>2222370.09</v>
      </c>
      <c r="S603" s="19">
        <v>2222370.09</v>
      </c>
      <c r="T603" s="19">
        <v>0</v>
      </c>
      <c r="U603" s="19">
        <v>2222370.0900000036</v>
      </c>
      <c r="V603" s="20">
        <f t="shared" si="126"/>
        <v>0.9847308668793926</v>
      </c>
      <c r="W603" s="20">
        <f t="shared" si="127"/>
        <v>0</v>
      </c>
      <c r="X603" s="21">
        <f t="shared" si="128"/>
        <v>0.9847308668793926</v>
      </c>
    </row>
    <row r="604" spans="1:24" ht="60" outlineLevel="4" x14ac:dyDescent="0.25">
      <c r="A604" s="15" t="s">
        <v>390</v>
      </c>
      <c r="B604" s="16" t="s">
        <v>406</v>
      </c>
      <c r="C604" s="16" t="s">
        <v>160</v>
      </c>
      <c r="D604" s="16" t="s">
        <v>164</v>
      </c>
      <c r="E604" s="16" t="s">
        <v>174</v>
      </c>
      <c r="F604" s="16" t="s">
        <v>36</v>
      </c>
      <c r="G604" s="16">
        <v>1310</v>
      </c>
      <c r="H604" s="16">
        <v>3420</v>
      </c>
      <c r="I604" s="17" t="s">
        <v>415</v>
      </c>
      <c r="J604" s="18">
        <v>179200219</v>
      </c>
      <c r="K604" s="19">
        <v>164480201</v>
      </c>
      <c r="L604" s="19">
        <v>164480201</v>
      </c>
      <c r="M604" s="19">
        <v>0</v>
      </c>
      <c r="N604" s="19">
        <v>0</v>
      </c>
      <c r="O604" s="19">
        <v>0</v>
      </c>
      <c r="P604" s="19">
        <v>164480201</v>
      </c>
      <c r="Q604" s="19">
        <v>164480201</v>
      </c>
      <c r="R604" s="19">
        <v>0</v>
      </c>
      <c r="S604" s="19">
        <v>0</v>
      </c>
      <c r="T604" s="19">
        <v>0</v>
      </c>
      <c r="U604" s="19">
        <v>0</v>
      </c>
      <c r="V604" s="20">
        <f t="shared" si="126"/>
        <v>1</v>
      </c>
      <c r="W604" s="20">
        <f t="shared" si="127"/>
        <v>0</v>
      </c>
      <c r="X604" s="21">
        <f t="shared" si="128"/>
        <v>1</v>
      </c>
    </row>
    <row r="605" spans="1:24" ht="75" outlineLevel="4" x14ac:dyDescent="0.25">
      <c r="A605" s="15" t="s">
        <v>390</v>
      </c>
      <c r="B605" s="16" t="s">
        <v>406</v>
      </c>
      <c r="C605" s="16" t="s">
        <v>160</v>
      </c>
      <c r="D605" s="16" t="s">
        <v>164</v>
      </c>
      <c r="E605" s="16" t="s">
        <v>356</v>
      </c>
      <c r="F605" s="16" t="s">
        <v>36</v>
      </c>
      <c r="G605" s="16">
        <v>1310</v>
      </c>
      <c r="H605" s="16">
        <v>3420</v>
      </c>
      <c r="I605" s="17" t="s">
        <v>416</v>
      </c>
      <c r="J605" s="18">
        <v>147674100</v>
      </c>
      <c r="K605" s="19">
        <v>135543727</v>
      </c>
      <c r="L605" s="19">
        <v>135543727</v>
      </c>
      <c r="M605" s="19">
        <v>0</v>
      </c>
      <c r="N605" s="19">
        <v>0</v>
      </c>
      <c r="O605" s="19">
        <v>0</v>
      </c>
      <c r="P605" s="19">
        <v>135543727</v>
      </c>
      <c r="Q605" s="19">
        <v>135543727</v>
      </c>
      <c r="R605" s="19">
        <v>0</v>
      </c>
      <c r="S605" s="19">
        <v>0</v>
      </c>
      <c r="T605" s="19">
        <v>0</v>
      </c>
      <c r="U605" s="19">
        <v>0</v>
      </c>
      <c r="V605" s="20">
        <f t="shared" si="126"/>
        <v>1</v>
      </c>
      <c r="W605" s="20">
        <f t="shared" si="127"/>
        <v>0</v>
      </c>
      <c r="X605" s="21">
        <f t="shared" si="128"/>
        <v>1</v>
      </c>
    </row>
    <row r="606" spans="1:24" ht="75" outlineLevel="4" x14ac:dyDescent="0.25">
      <c r="A606" s="15" t="s">
        <v>390</v>
      </c>
      <c r="B606" s="16" t="s">
        <v>406</v>
      </c>
      <c r="C606" s="16" t="s">
        <v>160</v>
      </c>
      <c r="D606" s="16" t="s">
        <v>164</v>
      </c>
      <c r="E606" s="16" t="s">
        <v>176</v>
      </c>
      <c r="F606" s="16" t="s">
        <v>36</v>
      </c>
      <c r="G606" s="16">
        <v>1310</v>
      </c>
      <c r="H606" s="16">
        <v>3420</v>
      </c>
      <c r="I606" s="17" t="s">
        <v>417</v>
      </c>
      <c r="J606" s="18">
        <v>161419748</v>
      </c>
      <c r="K606" s="19">
        <v>148160268</v>
      </c>
      <c r="L606" s="19">
        <v>148160268</v>
      </c>
      <c r="M606" s="19">
        <v>0</v>
      </c>
      <c r="N606" s="19">
        <v>0</v>
      </c>
      <c r="O606" s="19">
        <v>0</v>
      </c>
      <c r="P606" s="19">
        <v>148160267.66999999</v>
      </c>
      <c r="Q606" s="19">
        <v>148160267.66999999</v>
      </c>
      <c r="R606" s="19">
        <v>0.33</v>
      </c>
      <c r="S606" s="19">
        <v>0.33</v>
      </c>
      <c r="T606" s="19">
        <v>0</v>
      </c>
      <c r="U606" s="19">
        <v>0.33000001311302185</v>
      </c>
      <c r="V606" s="20">
        <f t="shared" si="126"/>
        <v>0.99999999777268211</v>
      </c>
      <c r="W606" s="20">
        <f t="shared" si="127"/>
        <v>0</v>
      </c>
      <c r="X606" s="21">
        <f t="shared" si="128"/>
        <v>0.99999999777268211</v>
      </c>
    </row>
    <row r="607" spans="1:24" ht="90" outlineLevel="4" x14ac:dyDescent="0.25">
      <c r="A607" s="15" t="s">
        <v>390</v>
      </c>
      <c r="B607" s="16" t="s">
        <v>406</v>
      </c>
      <c r="C607" s="16" t="s">
        <v>160</v>
      </c>
      <c r="D607" s="16" t="s">
        <v>164</v>
      </c>
      <c r="E607" s="16" t="s">
        <v>162</v>
      </c>
      <c r="F607" s="16" t="s">
        <v>36</v>
      </c>
      <c r="G607" s="16">
        <v>1310</v>
      </c>
      <c r="H607" s="16">
        <v>3420</v>
      </c>
      <c r="I607" s="17" t="s">
        <v>418</v>
      </c>
      <c r="J607" s="18">
        <v>162110096</v>
      </c>
      <c r="K607" s="19">
        <v>148793909</v>
      </c>
      <c r="L607" s="19">
        <v>148793909</v>
      </c>
      <c r="M607" s="19">
        <v>0</v>
      </c>
      <c r="N607" s="19">
        <v>0</v>
      </c>
      <c r="O607" s="19">
        <v>0</v>
      </c>
      <c r="P607" s="19">
        <v>148793909</v>
      </c>
      <c r="Q607" s="19">
        <v>148793909</v>
      </c>
      <c r="R607" s="19">
        <v>0</v>
      </c>
      <c r="S607" s="19">
        <v>0</v>
      </c>
      <c r="T607" s="19">
        <v>0</v>
      </c>
      <c r="U607" s="19">
        <v>0</v>
      </c>
      <c r="V607" s="20">
        <f t="shared" si="126"/>
        <v>1</v>
      </c>
      <c r="W607" s="20">
        <f t="shared" si="127"/>
        <v>0</v>
      </c>
      <c r="X607" s="21">
        <f t="shared" si="128"/>
        <v>1</v>
      </c>
    </row>
    <row r="608" spans="1:24" ht="75" outlineLevel="4" x14ac:dyDescent="0.25">
      <c r="A608" s="15" t="s">
        <v>390</v>
      </c>
      <c r="B608" s="16" t="s">
        <v>406</v>
      </c>
      <c r="C608" s="16" t="s">
        <v>160</v>
      </c>
      <c r="D608" s="16" t="s">
        <v>164</v>
      </c>
      <c r="E608" s="16" t="s">
        <v>178</v>
      </c>
      <c r="F608" s="16" t="s">
        <v>36</v>
      </c>
      <c r="G608" s="16">
        <v>1310</v>
      </c>
      <c r="H608" s="16">
        <v>3420</v>
      </c>
      <c r="I608" s="17" t="s">
        <v>419</v>
      </c>
      <c r="J608" s="18">
        <v>145626849</v>
      </c>
      <c r="K608" s="19">
        <v>133664644</v>
      </c>
      <c r="L608" s="19">
        <v>133664644</v>
      </c>
      <c r="M608" s="19">
        <v>0</v>
      </c>
      <c r="N608" s="19">
        <v>0</v>
      </c>
      <c r="O608" s="19">
        <v>0</v>
      </c>
      <c r="P608" s="19">
        <v>133664644</v>
      </c>
      <c r="Q608" s="19">
        <v>133664644</v>
      </c>
      <c r="R608" s="19">
        <v>0</v>
      </c>
      <c r="S608" s="19">
        <v>0</v>
      </c>
      <c r="T608" s="19">
        <v>0</v>
      </c>
      <c r="U608" s="19">
        <v>0</v>
      </c>
      <c r="V608" s="20">
        <f t="shared" si="126"/>
        <v>1</v>
      </c>
      <c r="W608" s="20">
        <f t="shared" si="127"/>
        <v>0</v>
      </c>
      <c r="X608" s="21">
        <f t="shared" si="128"/>
        <v>1</v>
      </c>
    </row>
    <row r="609" spans="1:24" ht="105" outlineLevel="4" x14ac:dyDescent="0.25">
      <c r="A609" s="15" t="s">
        <v>390</v>
      </c>
      <c r="B609" s="16" t="s">
        <v>406</v>
      </c>
      <c r="C609" s="16" t="s">
        <v>160</v>
      </c>
      <c r="D609" s="16" t="s">
        <v>164</v>
      </c>
      <c r="E609" s="16" t="s">
        <v>420</v>
      </c>
      <c r="F609" s="16" t="s">
        <v>36</v>
      </c>
      <c r="G609" s="16">
        <v>1310</v>
      </c>
      <c r="H609" s="16">
        <v>3420</v>
      </c>
      <c r="I609" s="17" t="s">
        <v>421</v>
      </c>
      <c r="J609" s="18">
        <v>272710219</v>
      </c>
      <c r="K609" s="19">
        <v>261309023</v>
      </c>
      <c r="L609" s="19">
        <v>261309023</v>
      </c>
      <c r="M609" s="19">
        <v>0</v>
      </c>
      <c r="N609" s="19">
        <v>0</v>
      </c>
      <c r="O609" s="19">
        <v>0</v>
      </c>
      <c r="P609" s="19">
        <v>261309023</v>
      </c>
      <c r="Q609" s="19">
        <v>261309023</v>
      </c>
      <c r="R609" s="19">
        <v>0</v>
      </c>
      <c r="S609" s="19">
        <v>0</v>
      </c>
      <c r="T609" s="19">
        <v>0</v>
      </c>
      <c r="U609" s="19">
        <v>0</v>
      </c>
      <c r="V609" s="20">
        <f t="shared" si="126"/>
        <v>1</v>
      </c>
      <c r="W609" s="20">
        <f t="shared" si="127"/>
        <v>0</v>
      </c>
      <c r="X609" s="21">
        <f t="shared" si="128"/>
        <v>1</v>
      </c>
    </row>
    <row r="610" spans="1:24" ht="120" outlineLevel="4" x14ac:dyDescent="0.25">
      <c r="A610" s="15" t="s">
        <v>390</v>
      </c>
      <c r="B610" s="16" t="s">
        <v>406</v>
      </c>
      <c r="C610" s="16" t="s">
        <v>160</v>
      </c>
      <c r="D610" s="16" t="s">
        <v>164</v>
      </c>
      <c r="E610" s="16" t="s">
        <v>180</v>
      </c>
      <c r="F610" s="16" t="s">
        <v>36</v>
      </c>
      <c r="G610" s="16">
        <v>1310</v>
      </c>
      <c r="H610" s="16">
        <v>3420</v>
      </c>
      <c r="I610" s="17" t="s">
        <v>422</v>
      </c>
      <c r="J610" s="18">
        <v>143226919</v>
      </c>
      <c r="K610" s="19">
        <v>131461850</v>
      </c>
      <c r="L610" s="19">
        <v>131461850</v>
      </c>
      <c r="M610" s="19">
        <v>0</v>
      </c>
      <c r="N610" s="19">
        <v>0</v>
      </c>
      <c r="O610" s="19">
        <v>0</v>
      </c>
      <c r="P610" s="19">
        <v>131079782.87</v>
      </c>
      <c r="Q610" s="19">
        <v>131079782.87</v>
      </c>
      <c r="R610" s="19">
        <v>382067.13</v>
      </c>
      <c r="S610" s="19">
        <v>382067.13</v>
      </c>
      <c r="T610" s="19">
        <v>0</v>
      </c>
      <c r="U610" s="19">
        <v>382067.12999999523</v>
      </c>
      <c r="V610" s="20">
        <f t="shared" si="126"/>
        <v>0.99709370338238812</v>
      </c>
      <c r="W610" s="20">
        <f t="shared" si="127"/>
        <v>0</v>
      </c>
      <c r="X610" s="21">
        <f t="shared" si="128"/>
        <v>0.99709370338238812</v>
      </c>
    </row>
    <row r="611" spans="1:24" ht="75" outlineLevel="4" x14ac:dyDescent="0.25">
      <c r="A611" s="15" t="s">
        <v>390</v>
      </c>
      <c r="B611" s="16" t="s">
        <v>406</v>
      </c>
      <c r="C611" s="16" t="s">
        <v>160</v>
      </c>
      <c r="D611" s="16" t="s">
        <v>164</v>
      </c>
      <c r="E611" s="16" t="s">
        <v>423</v>
      </c>
      <c r="F611" s="16" t="s">
        <v>36</v>
      </c>
      <c r="G611" s="16">
        <v>1310</v>
      </c>
      <c r="H611" s="16">
        <v>3420</v>
      </c>
      <c r="I611" s="17" t="s">
        <v>424</v>
      </c>
      <c r="J611" s="18">
        <v>145840655</v>
      </c>
      <c r="K611" s="19">
        <v>133860887</v>
      </c>
      <c r="L611" s="19">
        <v>133860887</v>
      </c>
      <c r="M611" s="19">
        <v>0</v>
      </c>
      <c r="N611" s="19">
        <v>0</v>
      </c>
      <c r="O611" s="19">
        <v>0</v>
      </c>
      <c r="P611" s="19">
        <v>131906488</v>
      </c>
      <c r="Q611" s="19">
        <v>131906488</v>
      </c>
      <c r="R611" s="19">
        <v>1954399</v>
      </c>
      <c r="S611" s="19">
        <v>1954399</v>
      </c>
      <c r="T611" s="19">
        <v>0</v>
      </c>
      <c r="U611" s="19">
        <v>1954399</v>
      </c>
      <c r="V611" s="20">
        <f t="shared" si="126"/>
        <v>0.98539977551471025</v>
      </c>
      <c r="W611" s="20">
        <f t="shared" si="127"/>
        <v>0</v>
      </c>
      <c r="X611" s="21">
        <f t="shared" si="128"/>
        <v>0.98539977551471025</v>
      </c>
    </row>
    <row r="612" spans="1:24" ht="75" outlineLevel="4" x14ac:dyDescent="0.25">
      <c r="A612" s="15" t="s">
        <v>390</v>
      </c>
      <c r="B612" s="16" t="s">
        <v>406</v>
      </c>
      <c r="C612" s="16" t="s">
        <v>160</v>
      </c>
      <c r="D612" s="16" t="s">
        <v>164</v>
      </c>
      <c r="E612" s="16" t="s">
        <v>182</v>
      </c>
      <c r="F612" s="16" t="s">
        <v>36</v>
      </c>
      <c r="G612" s="16">
        <v>1310</v>
      </c>
      <c r="H612" s="16">
        <v>3420</v>
      </c>
      <c r="I612" s="17" t="s">
        <v>425</v>
      </c>
      <c r="J612" s="18">
        <v>143970735</v>
      </c>
      <c r="K612" s="19">
        <v>132144567</v>
      </c>
      <c r="L612" s="19">
        <v>132144567</v>
      </c>
      <c r="M612" s="19">
        <v>0</v>
      </c>
      <c r="N612" s="19">
        <v>0</v>
      </c>
      <c r="O612" s="19">
        <v>0</v>
      </c>
      <c r="P612" s="19">
        <v>132144567</v>
      </c>
      <c r="Q612" s="19">
        <v>132144567</v>
      </c>
      <c r="R612" s="19">
        <v>0</v>
      </c>
      <c r="S612" s="19">
        <v>0</v>
      </c>
      <c r="T612" s="19">
        <v>0</v>
      </c>
      <c r="U612" s="19">
        <v>0</v>
      </c>
      <c r="V612" s="20">
        <f t="shared" si="126"/>
        <v>1</v>
      </c>
      <c r="W612" s="20">
        <f t="shared" si="127"/>
        <v>0</v>
      </c>
      <c r="X612" s="21">
        <f t="shared" si="128"/>
        <v>1</v>
      </c>
    </row>
    <row r="613" spans="1:24" ht="60" outlineLevel="4" x14ac:dyDescent="0.25">
      <c r="A613" s="15" t="s">
        <v>390</v>
      </c>
      <c r="B613" s="16" t="s">
        <v>406</v>
      </c>
      <c r="C613" s="16" t="s">
        <v>160</v>
      </c>
      <c r="D613" s="16" t="s">
        <v>164</v>
      </c>
      <c r="E613" s="16" t="s">
        <v>426</v>
      </c>
      <c r="F613" s="16" t="s">
        <v>36</v>
      </c>
      <c r="G613" s="16">
        <v>1310</v>
      </c>
      <c r="H613" s="16">
        <v>3420</v>
      </c>
      <c r="I613" s="17" t="s">
        <v>427</v>
      </c>
      <c r="J613" s="19">
        <v>148160085</v>
      </c>
      <c r="K613" s="19">
        <v>135989792</v>
      </c>
      <c r="L613" s="19">
        <v>135989792</v>
      </c>
      <c r="M613" s="19">
        <v>0</v>
      </c>
      <c r="N613" s="19">
        <v>0</v>
      </c>
      <c r="O613" s="19">
        <v>0</v>
      </c>
      <c r="P613" s="19">
        <v>135989792</v>
      </c>
      <c r="Q613" s="19">
        <v>135989792</v>
      </c>
      <c r="R613" s="19">
        <v>0</v>
      </c>
      <c r="S613" s="19">
        <v>0</v>
      </c>
      <c r="T613" s="19">
        <v>0</v>
      </c>
      <c r="U613" s="19">
        <v>0</v>
      </c>
      <c r="V613" s="20">
        <f t="shared" si="126"/>
        <v>1</v>
      </c>
      <c r="W613" s="20">
        <f t="shared" si="127"/>
        <v>0</v>
      </c>
      <c r="X613" s="21">
        <f t="shared" si="128"/>
        <v>1</v>
      </c>
    </row>
    <row r="614" spans="1:24" ht="90" outlineLevel="4" x14ac:dyDescent="0.25">
      <c r="A614" s="15" t="s">
        <v>390</v>
      </c>
      <c r="B614" s="16" t="s">
        <v>406</v>
      </c>
      <c r="C614" s="16" t="s">
        <v>160</v>
      </c>
      <c r="D614" s="16" t="s">
        <v>164</v>
      </c>
      <c r="E614" s="16" t="s">
        <v>184</v>
      </c>
      <c r="F614" s="16" t="s">
        <v>36</v>
      </c>
      <c r="G614" s="16">
        <v>1310</v>
      </c>
      <c r="H614" s="16">
        <v>3420</v>
      </c>
      <c r="I614" s="17" t="s">
        <v>428</v>
      </c>
      <c r="J614" s="18">
        <v>143572950</v>
      </c>
      <c r="K614" s="19">
        <v>131779457</v>
      </c>
      <c r="L614" s="19">
        <v>131779457</v>
      </c>
      <c r="M614" s="19">
        <v>0</v>
      </c>
      <c r="N614" s="19">
        <v>0</v>
      </c>
      <c r="O614" s="19">
        <v>0</v>
      </c>
      <c r="P614" s="19">
        <v>120562511.48</v>
      </c>
      <c r="Q614" s="19">
        <v>120562511.48</v>
      </c>
      <c r="R614" s="19">
        <v>11216945.52</v>
      </c>
      <c r="S614" s="19">
        <v>11216945.52</v>
      </c>
      <c r="T614" s="19">
        <v>0</v>
      </c>
      <c r="U614" s="19">
        <v>11216945.519999996</v>
      </c>
      <c r="V614" s="20">
        <f t="shared" si="126"/>
        <v>0.91488092472561944</v>
      </c>
      <c r="W614" s="20">
        <f t="shared" si="127"/>
        <v>0</v>
      </c>
      <c r="X614" s="21">
        <f t="shared" si="128"/>
        <v>0.91488092472561944</v>
      </c>
    </row>
    <row r="615" spans="1:24" ht="105" outlineLevel="4" x14ac:dyDescent="0.25">
      <c r="A615" s="15" t="s">
        <v>390</v>
      </c>
      <c r="B615" s="16" t="s">
        <v>406</v>
      </c>
      <c r="C615" s="16" t="s">
        <v>160</v>
      </c>
      <c r="D615" s="16" t="s">
        <v>164</v>
      </c>
      <c r="E615" s="16" t="s">
        <v>359</v>
      </c>
      <c r="F615" s="16" t="s">
        <v>36</v>
      </c>
      <c r="G615" s="16">
        <v>1310</v>
      </c>
      <c r="H615" s="16">
        <v>3420</v>
      </c>
      <c r="I615" s="17" t="s">
        <v>429</v>
      </c>
      <c r="J615" s="18">
        <v>147460566</v>
      </c>
      <c r="K615" s="19">
        <v>135347734</v>
      </c>
      <c r="L615" s="19">
        <v>135347734</v>
      </c>
      <c r="M615" s="19">
        <v>0</v>
      </c>
      <c r="N615" s="19">
        <v>0</v>
      </c>
      <c r="O615" s="19">
        <v>0</v>
      </c>
      <c r="P615" s="19">
        <v>134154584.39</v>
      </c>
      <c r="Q615" s="19">
        <v>134154584.39</v>
      </c>
      <c r="R615" s="19">
        <v>1193149.6100000001</v>
      </c>
      <c r="S615" s="19">
        <v>1193149.6100000001</v>
      </c>
      <c r="T615" s="19">
        <v>0</v>
      </c>
      <c r="U615" s="19">
        <v>1193149.6099999994</v>
      </c>
      <c r="V615" s="20">
        <f t="shared" si="126"/>
        <v>0.99118456161223945</v>
      </c>
      <c r="W615" s="20">
        <f t="shared" si="127"/>
        <v>0</v>
      </c>
      <c r="X615" s="21">
        <f t="shared" si="128"/>
        <v>0.99118456161223945</v>
      </c>
    </row>
    <row r="616" spans="1:24" ht="225" outlineLevel="4" x14ac:dyDescent="0.25">
      <c r="A616" s="15" t="s">
        <v>390</v>
      </c>
      <c r="B616" s="16" t="s">
        <v>406</v>
      </c>
      <c r="C616" s="16" t="s">
        <v>160</v>
      </c>
      <c r="D616" s="16" t="s">
        <v>164</v>
      </c>
      <c r="E616" s="16" t="s">
        <v>430</v>
      </c>
      <c r="F616" s="16" t="s">
        <v>36</v>
      </c>
      <c r="G616" s="16">
        <v>1310</v>
      </c>
      <c r="H616" s="16">
        <v>3420</v>
      </c>
      <c r="I616" s="17" t="s">
        <v>431</v>
      </c>
      <c r="J616" s="18">
        <v>72812500</v>
      </c>
      <c r="K616" s="19">
        <v>70385416</v>
      </c>
      <c r="L616" s="19">
        <v>70385416</v>
      </c>
      <c r="M616" s="19">
        <v>0</v>
      </c>
      <c r="N616" s="19">
        <v>0</v>
      </c>
      <c r="O616" s="19">
        <v>0</v>
      </c>
      <c r="P616" s="19">
        <v>70385416</v>
      </c>
      <c r="Q616" s="19">
        <v>70385416</v>
      </c>
      <c r="R616" s="19">
        <v>0</v>
      </c>
      <c r="S616" s="19">
        <v>0</v>
      </c>
      <c r="T616" s="19">
        <v>0</v>
      </c>
      <c r="U616" s="19">
        <v>0</v>
      </c>
      <c r="V616" s="20">
        <f t="shared" si="126"/>
        <v>1</v>
      </c>
      <c r="W616" s="20">
        <f t="shared" si="127"/>
        <v>0</v>
      </c>
      <c r="X616" s="21">
        <f t="shared" si="128"/>
        <v>1</v>
      </c>
    </row>
    <row r="617" spans="1:24" ht="240" outlineLevel="4" x14ac:dyDescent="0.25">
      <c r="A617" s="15" t="s">
        <v>390</v>
      </c>
      <c r="B617" s="16" t="s">
        <v>406</v>
      </c>
      <c r="C617" s="16" t="s">
        <v>160</v>
      </c>
      <c r="D617" s="16" t="s">
        <v>164</v>
      </c>
      <c r="E617" s="16" t="s">
        <v>400</v>
      </c>
      <c r="F617" s="16" t="s">
        <v>36</v>
      </c>
      <c r="G617" s="16">
        <v>1310</v>
      </c>
      <c r="H617" s="16">
        <v>3420</v>
      </c>
      <c r="I617" s="17" t="s">
        <v>432</v>
      </c>
      <c r="J617" s="19">
        <v>0</v>
      </c>
      <c r="K617" s="19">
        <v>129652952</v>
      </c>
      <c r="L617" s="19">
        <v>129652952</v>
      </c>
      <c r="M617" s="19">
        <v>0</v>
      </c>
      <c r="N617" s="19">
        <v>0</v>
      </c>
      <c r="O617" s="19">
        <v>0</v>
      </c>
      <c r="P617" s="19">
        <v>98356870.560000002</v>
      </c>
      <c r="Q617" s="19">
        <v>98356870.560000002</v>
      </c>
      <c r="R617" s="19">
        <v>31296081.440000001</v>
      </c>
      <c r="S617" s="19">
        <v>31296081.440000001</v>
      </c>
      <c r="T617" s="19">
        <v>0</v>
      </c>
      <c r="U617" s="19">
        <v>31296081.439999998</v>
      </c>
      <c r="V617" s="20">
        <f t="shared" si="126"/>
        <v>0.75861651464750302</v>
      </c>
      <c r="W617" s="20">
        <f t="shared" si="127"/>
        <v>0</v>
      </c>
      <c r="X617" s="21">
        <f t="shared" si="128"/>
        <v>0.75861651464750302</v>
      </c>
    </row>
    <row r="618" spans="1:24" ht="45" outlineLevel="4" x14ac:dyDescent="0.25">
      <c r="A618" s="15" t="s">
        <v>390</v>
      </c>
      <c r="B618" s="16" t="s">
        <v>406</v>
      </c>
      <c r="C618" s="16" t="s">
        <v>160</v>
      </c>
      <c r="D618" s="16" t="s">
        <v>188</v>
      </c>
      <c r="E618" s="16"/>
      <c r="F618" s="16" t="s">
        <v>36</v>
      </c>
      <c r="G618" s="16">
        <v>1320</v>
      </c>
      <c r="H618" s="16">
        <v>3420</v>
      </c>
      <c r="I618" s="17" t="s">
        <v>189</v>
      </c>
      <c r="J618" s="18">
        <v>1893573639</v>
      </c>
      <c r="K618" s="19">
        <v>1523573639</v>
      </c>
      <c r="L618" s="19">
        <v>1523573639</v>
      </c>
      <c r="M618" s="19">
        <v>0</v>
      </c>
      <c r="N618" s="19">
        <v>0</v>
      </c>
      <c r="O618" s="19">
        <v>0</v>
      </c>
      <c r="P618" s="19">
        <v>1101614866.8299999</v>
      </c>
      <c r="Q618" s="19">
        <v>1101614866.8299999</v>
      </c>
      <c r="R618" s="19">
        <v>421958772.17000002</v>
      </c>
      <c r="S618" s="19">
        <v>421958772.17000002</v>
      </c>
      <c r="T618" s="19">
        <v>0</v>
      </c>
      <c r="U618" s="19">
        <v>421958772.17000008</v>
      </c>
      <c r="V618" s="20">
        <f t="shared" si="126"/>
        <v>0.72304668355449275</v>
      </c>
      <c r="W618" s="20">
        <f t="shared" si="127"/>
        <v>0</v>
      </c>
      <c r="X618" s="21">
        <f t="shared" si="128"/>
        <v>0.72304668355449275</v>
      </c>
    </row>
    <row r="619" spans="1:24" ht="210" outlineLevel="4" x14ac:dyDescent="0.25">
      <c r="A619" s="15" t="s">
        <v>390</v>
      </c>
      <c r="B619" s="16" t="s">
        <v>406</v>
      </c>
      <c r="C619" s="16" t="s">
        <v>160</v>
      </c>
      <c r="D619" s="16" t="s">
        <v>193</v>
      </c>
      <c r="E619" s="16" t="s">
        <v>194</v>
      </c>
      <c r="F619" s="16" t="s">
        <v>36</v>
      </c>
      <c r="G619" s="16">
        <v>1320</v>
      </c>
      <c r="H619" s="16">
        <v>3420</v>
      </c>
      <c r="I619" s="17" t="s">
        <v>433</v>
      </c>
      <c r="J619" s="18">
        <v>19400316</v>
      </c>
      <c r="K619" s="19">
        <v>19400316</v>
      </c>
      <c r="L619" s="19">
        <v>19400316</v>
      </c>
      <c r="M619" s="19">
        <v>0</v>
      </c>
      <c r="N619" s="19">
        <v>0</v>
      </c>
      <c r="O619" s="19">
        <v>0</v>
      </c>
      <c r="P619" s="19">
        <v>19400310</v>
      </c>
      <c r="Q619" s="19">
        <v>19400310</v>
      </c>
      <c r="R619" s="19">
        <v>6</v>
      </c>
      <c r="S619" s="19">
        <v>6</v>
      </c>
      <c r="T619" s="19">
        <v>0</v>
      </c>
      <c r="U619" s="19">
        <v>6</v>
      </c>
      <c r="V619" s="20">
        <f t="shared" si="126"/>
        <v>0.99999969072668715</v>
      </c>
      <c r="W619" s="20">
        <f t="shared" si="127"/>
        <v>0</v>
      </c>
      <c r="X619" s="21">
        <f t="shared" si="128"/>
        <v>0.99999969072668715</v>
      </c>
    </row>
    <row r="620" spans="1:24" ht="315" outlineLevel="4" x14ac:dyDescent="0.25">
      <c r="A620" s="15" t="s">
        <v>390</v>
      </c>
      <c r="B620" s="16" t="s">
        <v>406</v>
      </c>
      <c r="C620" s="16" t="s">
        <v>160</v>
      </c>
      <c r="D620" s="16" t="s">
        <v>196</v>
      </c>
      <c r="E620" s="16" t="s">
        <v>55</v>
      </c>
      <c r="F620" s="16">
        <v>280</v>
      </c>
      <c r="G620" s="16">
        <v>1320</v>
      </c>
      <c r="H620" s="16">
        <v>3420</v>
      </c>
      <c r="I620" s="17" t="s">
        <v>434</v>
      </c>
      <c r="J620" s="19">
        <v>0</v>
      </c>
      <c r="K620" s="19">
        <v>141956411</v>
      </c>
      <c r="L620" s="19">
        <v>141956411</v>
      </c>
      <c r="M620" s="19">
        <v>0</v>
      </c>
      <c r="N620" s="19">
        <v>0</v>
      </c>
      <c r="O620" s="19">
        <v>0</v>
      </c>
      <c r="P620" s="19">
        <v>141956411</v>
      </c>
      <c r="Q620" s="19">
        <v>141956411</v>
      </c>
      <c r="R620" s="19">
        <v>0</v>
      </c>
      <c r="S620" s="19">
        <v>0</v>
      </c>
      <c r="T620" s="19">
        <v>0</v>
      </c>
      <c r="U620" s="19">
        <v>0</v>
      </c>
      <c r="V620" s="20">
        <f t="shared" si="126"/>
        <v>1</v>
      </c>
      <c r="W620" s="20">
        <f t="shared" si="127"/>
        <v>0</v>
      </c>
      <c r="X620" s="21">
        <f t="shared" si="128"/>
        <v>1</v>
      </c>
    </row>
    <row r="621" spans="1:24" ht="330" outlineLevel="4" x14ac:dyDescent="0.25">
      <c r="A621" s="15" t="s">
        <v>390</v>
      </c>
      <c r="B621" s="16" t="s">
        <v>406</v>
      </c>
      <c r="C621" s="16" t="s">
        <v>160</v>
      </c>
      <c r="D621" s="16" t="s">
        <v>196</v>
      </c>
      <c r="E621" s="16" t="s">
        <v>55</v>
      </c>
      <c r="F621" s="16" t="s">
        <v>36</v>
      </c>
      <c r="G621" s="16">
        <v>1320</v>
      </c>
      <c r="H621" s="16">
        <v>3420</v>
      </c>
      <c r="I621" s="17" t="s">
        <v>435</v>
      </c>
      <c r="J621" s="18">
        <v>283912817</v>
      </c>
      <c r="K621" s="19">
        <v>141956406</v>
      </c>
      <c r="L621" s="19">
        <v>141956406</v>
      </c>
      <c r="M621" s="19">
        <v>0</v>
      </c>
      <c r="N621" s="19">
        <v>0</v>
      </c>
      <c r="O621" s="19">
        <v>0</v>
      </c>
      <c r="P621" s="19">
        <v>141956406</v>
      </c>
      <c r="Q621" s="19">
        <v>141956406</v>
      </c>
      <c r="R621" s="19">
        <v>0</v>
      </c>
      <c r="S621" s="19">
        <v>0</v>
      </c>
      <c r="T621" s="19">
        <v>0</v>
      </c>
      <c r="U621" s="19">
        <v>0</v>
      </c>
      <c r="V621" s="20">
        <f t="shared" si="126"/>
        <v>1</v>
      </c>
      <c r="W621" s="20">
        <f t="shared" si="127"/>
        <v>0</v>
      </c>
      <c r="X621" s="21">
        <f t="shared" si="128"/>
        <v>1</v>
      </c>
    </row>
    <row r="622" spans="1:24" ht="165" outlineLevel="4" x14ac:dyDescent="0.25">
      <c r="A622" s="15" t="s">
        <v>390</v>
      </c>
      <c r="B622" s="16" t="s">
        <v>406</v>
      </c>
      <c r="C622" s="16" t="s">
        <v>160</v>
      </c>
      <c r="D622" s="16" t="s">
        <v>343</v>
      </c>
      <c r="E622" s="16"/>
      <c r="F622" s="16" t="s">
        <v>36</v>
      </c>
      <c r="G622" s="16">
        <v>1320</v>
      </c>
      <c r="H622" s="16">
        <v>3420</v>
      </c>
      <c r="I622" s="17" t="s">
        <v>344</v>
      </c>
      <c r="J622" s="19">
        <v>0</v>
      </c>
      <c r="K622" s="19">
        <v>6108232</v>
      </c>
      <c r="L622" s="19">
        <v>6108232</v>
      </c>
      <c r="M622" s="19">
        <v>0</v>
      </c>
      <c r="N622" s="19">
        <v>0</v>
      </c>
      <c r="O622" s="19">
        <v>0</v>
      </c>
      <c r="P622" s="19">
        <v>6107640.4800000004</v>
      </c>
      <c r="Q622" s="19">
        <v>6107640.4800000004</v>
      </c>
      <c r="R622" s="19">
        <v>591.52</v>
      </c>
      <c r="S622" s="19">
        <v>591.52</v>
      </c>
      <c r="T622" s="19">
        <v>0</v>
      </c>
      <c r="U622" s="19">
        <v>591.51999999955297</v>
      </c>
      <c r="V622" s="20">
        <f t="shared" si="126"/>
        <v>0.99990316019430836</v>
      </c>
      <c r="W622" s="20">
        <f t="shared" si="127"/>
        <v>0</v>
      </c>
      <c r="X622" s="21">
        <f t="shared" si="128"/>
        <v>0.99990316019430836</v>
      </c>
    </row>
    <row r="623" spans="1:24" outlineLevel="3" x14ac:dyDescent="0.25">
      <c r="A623" s="22"/>
      <c r="B623" s="23"/>
      <c r="C623" s="23" t="s">
        <v>216</v>
      </c>
      <c r="D623" s="23"/>
      <c r="E623" s="23"/>
      <c r="F623" s="23"/>
      <c r="G623" s="23"/>
      <c r="H623" s="23"/>
      <c r="I623" s="24"/>
      <c r="J623" s="25">
        <f t="shared" ref="J623:U623" si="129">SUBTOTAL(9,J596:J622)</f>
        <v>23392709514</v>
      </c>
      <c r="K623" s="26">
        <f t="shared" si="129"/>
        <v>15967564245</v>
      </c>
      <c r="L623" s="26">
        <f t="shared" si="129"/>
        <v>15967564245</v>
      </c>
      <c r="M623" s="26">
        <f t="shared" si="129"/>
        <v>0</v>
      </c>
      <c r="N623" s="26">
        <f t="shared" si="129"/>
        <v>0</v>
      </c>
      <c r="O623" s="26">
        <f t="shared" si="129"/>
        <v>0</v>
      </c>
      <c r="P623" s="26">
        <f t="shared" si="129"/>
        <v>14872753472.269999</v>
      </c>
      <c r="Q623" s="26">
        <f t="shared" si="129"/>
        <v>14872753472.269999</v>
      </c>
      <c r="R623" s="26">
        <f t="shared" si="129"/>
        <v>1094810772.73</v>
      </c>
      <c r="S623" s="26">
        <f t="shared" si="129"/>
        <v>1094810772.73</v>
      </c>
      <c r="T623" s="26">
        <f t="shared" si="129"/>
        <v>0</v>
      </c>
      <c r="U623" s="26">
        <f t="shared" si="129"/>
        <v>1094810772.7300005</v>
      </c>
      <c r="V623" s="27">
        <f t="shared" si="126"/>
        <v>0.9314353300270688</v>
      </c>
      <c r="W623" s="27">
        <f t="shared" si="127"/>
        <v>0</v>
      </c>
      <c r="X623" s="28">
        <f t="shared" si="128"/>
        <v>0.9314353300270688</v>
      </c>
    </row>
    <row r="624" spans="1:24" ht="225" outlineLevel="4" x14ac:dyDescent="0.25">
      <c r="A624" s="15" t="s">
        <v>390</v>
      </c>
      <c r="B624" s="16" t="s">
        <v>406</v>
      </c>
      <c r="C624" s="16" t="s">
        <v>217</v>
      </c>
      <c r="D624" s="16" t="s">
        <v>218</v>
      </c>
      <c r="E624" s="16" t="s">
        <v>288</v>
      </c>
      <c r="F624" s="16" t="s">
        <v>36</v>
      </c>
      <c r="G624" s="16">
        <v>2310</v>
      </c>
      <c r="H624" s="16">
        <v>3420</v>
      </c>
      <c r="I624" s="17" t="s">
        <v>436</v>
      </c>
      <c r="J624" s="19">
        <v>0</v>
      </c>
      <c r="K624" s="19">
        <v>100000000</v>
      </c>
      <c r="L624" s="19">
        <v>100000000</v>
      </c>
      <c r="M624" s="19">
        <v>0</v>
      </c>
      <c r="N624" s="19">
        <v>0</v>
      </c>
      <c r="O624" s="19">
        <v>0</v>
      </c>
      <c r="P624" s="19">
        <v>100000000</v>
      </c>
      <c r="Q624" s="19">
        <v>100000000</v>
      </c>
      <c r="R624" s="19">
        <v>0</v>
      </c>
      <c r="S624" s="19">
        <v>0</v>
      </c>
      <c r="T624" s="19">
        <v>0</v>
      </c>
      <c r="U624" s="19">
        <v>0</v>
      </c>
      <c r="V624" s="20">
        <f t="shared" si="126"/>
        <v>1</v>
      </c>
      <c r="W624" s="20">
        <f t="shared" si="127"/>
        <v>0</v>
      </c>
      <c r="X624" s="21">
        <f t="shared" si="128"/>
        <v>1</v>
      </c>
    </row>
    <row r="625" spans="1:24" outlineLevel="3" x14ac:dyDescent="0.25">
      <c r="A625" s="22"/>
      <c r="B625" s="23"/>
      <c r="C625" s="23" t="s">
        <v>219</v>
      </c>
      <c r="D625" s="23"/>
      <c r="E625" s="23"/>
      <c r="F625" s="23"/>
      <c r="G625" s="23"/>
      <c r="H625" s="23"/>
      <c r="I625" s="24"/>
      <c r="J625" s="26">
        <f t="shared" ref="J625" si="130">SUBTOTAL(9,J624:J624)</f>
        <v>0</v>
      </c>
      <c r="K625" s="26">
        <f t="shared" ref="K625:U625" si="131">SUBTOTAL(9,K624:K624)</f>
        <v>100000000</v>
      </c>
      <c r="L625" s="26">
        <f t="shared" si="131"/>
        <v>100000000</v>
      </c>
      <c r="M625" s="26">
        <f t="shared" si="131"/>
        <v>0</v>
      </c>
      <c r="N625" s="26">
        <f t="shared" si="131"/>
        <v>0</v>
      </c>
      <c r="O625" s="26">
        <f t="shared" si="131"/>
        <v>0</v>
      </c>
      <c r="P625" s="26">
        <f t="shared" si="131"/>
        <v>100000000</v>
      </c>
      <c r="Q625" s="26">
        <f t="shared" si="131"/>
        <v>100000000</v>
      </c>
      <c r="R625" s="26">
        <f t="shared" si="131"/>
        <v>0</v>
      </c>
      <c r="S625" s="26">
        <f t="shared" si="131"/>
        <v>0</v>
      </c>
      <c r="T625" s="26">
        <f t="shared" si="131"/>
        <v>0</v>
      </c>
      <c r="U625" s="26">
        <f t="shared" si="131"/>
        <v>0</v>
      </c>
      <c r="V625" s="27">
        <f t="shared" si="126"/>
        <v>1</v>
      </c>
      <c r="W625" s="27">
        <f t="shared" si="127"/>
        <v>0</v>
      </c>
      <c r="X625" s="28">
        <f t="shared" si="128"/>
        <v>1</v>
      </c>
    </row>
    <row r="626" spans="1:24" outlineLevel="2" x14ac:dyDescent="0.25">
      <c r="A626" s="22"/>
      <c r="B626" s="23" t="s">
        <v>437</v>
      </c>
      <c r="C626" s="23"/>
      <c r="D626" s="23"/>
      <c r="E626" s="23"/>
      <c r="F626" s="23"/>
      <c r="G626" s="23"/>
      <c r="H626" s="23"/>
      <c r="I626" s="24"/>
      <c r="J626" s="25">
        <f t="shared" ref="J626:U626" si="132">SUBTOTAL(9,J577:J624)</f>
        <v>361605162407</v>
      </c>
      <c r="K626" s="26">
        <f t="shared" si="132"/>
        <v>348354653945</v>
      </c>
      <c r="L626" s="26">
        <f t="shared" si="132"/>
        <v>348354653945</v>
      </c>
      <c r="M626" s="26">
        <f t="shared" si="132"/>
        <v>0</v>
      </c>
      <c r="N626" s="26">
        <f t="shared" si="132"/>
        <v>0</v>
      </c>
      <c r="O626" s="26">
        <f t="shared" si="132"/>
        <v>0</v>
      </c>
      <c r="P626" s="26">
        <f t="shared" si="132"/>
        <v>338299751487.57996</v>
      </c>
      <c r="Q626" s="26">
        <f t="shared" si="132"/>
        <v>338299568692.19995</v>
      </c>
      <c r="R626" s="26">
        <f t="shared" si="132"/>
        <v>10054902457.42</v>
      </c>
      <c r="S626" s="26">
        <f t="shared" si="132"/>
        <v>10054902457.42</v>
      </c>
      <c r="T626" s="26">
        <f t="shared" si="132"/>
        <v>0</v>
      </c>
      <c r="U626" s="26">
        <f t="shared" si="132"/>
        <v>10054902457.42001</v>
      </c>
      <c r="V626" s="27">
        <f t="shared" si="126"/>
        <v>0.97113601801051996</v>
      </c>
      <c r="W626" s="27">
        <f t="shared" si="127"/>
        <v>0</v>
      </c>
      <c r="X626" s="28">
        <f t="shared" si="128"/>
        <v>0.97113601801051996</v>
      </c>
    </row>
    <row r="627" spans="1:24" outlineLevel="4" x14ac:dyDescent="0.25">
      <c r="A627" s="15" t="s">
        <v>390</v>
      </c>
      <c r="B627" s="16" t="s">
        <v>438</v>
      </c>
      <c r="C627" s="16" t="s">
        <v>34</v>
      </c>
      <c r="D627" s="16" t="s">
        <v>35</v>
      </c>
      <c r="E627" s="16"/>
      <c r="F627" s="16">
        <v>280</v>
      </c>
      <c r="G627" s="16">
        <v>1111</v>
      </c>
      <c r="H627" s="16">
        <v>3420</v>
      </c>
      <c r="I627" s="17" t="s">
        <v>37</v>
      </c>
      <c r="J627" s="18">
        <v>79360995598</v>
      </c>
      <c r="K627" s="19">
        <v>79428877576</v>
      </c>
      <c r="L627" s="19">
        <v>79428877576</v>
      </c>
      <c r="M627" s="19">
        <v>0</v>
      </c>
      <c r="N627" s="19">
        <v>0</v>
      </c>
      <c r="O627" s="19">
        <v>0</v>
      </c>
      <c r="P627" s="19">
        <v>77734821741.25</v>
      </c>
      <c r="Q627" s="19">
        <v>77734821741.25</v>
      </c>
      <c r="R627" s="19">
        <v>1694055834.75</v>
      </c>
      <c r="S627" s="19">
        <v>1694055834.75</v>
      </c>
      <c r="T627" s="19">
        <v>0</v>
      </c>
      <c r="U627" s="19">
        <v>1694055834.75</v>
      </c>
      <c r="V627" s="20">
        <f t="shared" si="126"/>
        <v>0.9786720411209503</v>
      </c>
      <c r="W627" s="20">
        <f t="shared" si="127"/>
        <v>0</v>
      </c>
      <c r="X627" s="21">
        <f t="shared" si="128"/>
        <v>0.9786720411209503</v>
      </c>
    </row>
    <row r="628" spans="1:24" outlineLevel="4" x14ac:dyDescent="0.25">
      <c r="A628" s="15" t="s">
        <v>390</v>
      </c>
      <c r="B628" s="16" t="s">
        <v>438</v>
      </c>
      <c r="C628" s="16" t="s">
        <v>34</v>
      </c>
      <c r="D628" s="16" t="s">
        <v>38</v>
      </c>
      <c r="E628" s="16"/>
      <c r="F628" s="16">
        <v>280</v>
      </c>
      <c r="G628" s="16">
        <v>1111</v>
      </c>
      <c r="H628" s="16">
        <v>3420</v>
      </c>
      <c r="I628" s="17" t="s">
        <v>39</v>
      </c>
      <c r="J628" s="18">
        <v>2600145937</v>
      </c>
      <c r="K628" s="19">
        <v>2910145937</v>
      </c>
      <c r="L628" s="19">
        <v>2910145937</v>
      </c>
      <c r="M628" s="19">
        <v>0</v>
      </c>
      <c r="N628" s="19">
        <v>0</v>
      </c>
      <c r="O628" s="19">
        <v>0</v>
      </c>
      <c r="P628" s="19">
        <v>2433335546.3600001</v>
      </c>
      <c r="Q628" s="19">
        <v>2433335546.3600001</v>
      </c>
      <c r="R628" s="19">
        <v>476810390.63999999</v>
      </c>
      <c r="S628" s="19">
        <v>476810390.63999999</v>
      </c>
      <c r="T628" s="19">
        <v>0</v>
      </c>
      <c r="U628" s="19">
        <v>476810390.63999987</v>
      </c>
      <c r="V628" s="20">
        <f t="shared" si="126"/>
        <v>0.8361558488948041</v>
      </c>
      <c r="W628" s="20">
        <f t="shared" si="127"/>
        <v>0</v>
      </c>
      <c r="X628" s="21">
        <f t="shared" si="128"/>
        <v>0.8361558488948041</v>
      </c>
    </row>
    <row r="629" spans="1:24" outlineLevel="4" x14ac:dyDescent="0.25">
      <c r="A629" s="15" t="s">
        <v>390</v>
      </c>
      <c r="B629" s="16" t="s">
        <v>438</v>
      </c>
      <c r="C629" s="16" t="s">
        <v>34</v>
      </c>
      <c r="D629" s="16" t="s">
        <v>392</v>
      </c>
      <c r="E629" s="16"/>
      <c r="F629" s="16">
        <v>280</v>
      </c>
      <c r="G629" s="16">
        <v>1111</v>
      </c>
      <c r="H629" s="16">
        <v>3420</v>
      </c>
      <c r="I629" s="17" t="s">
        <v>393</v>
      </c>
      <c r="J629" s="18">
        <v>65648738</v>
      </c>
      <c r="K629" s="19">
        <v>65648738</v>
      </c>
      <c r="L629" s="19">
        <v>65648738</v>
      </c>
      <c r="M629" s="19">
        <v>0</v>
      </c>
      <c r="N629" s="19">
        <v>0</v>
      </c>
      <c r="O629" s="19">
        <v>0</v>
      </c>
      <c r="P629" s="19">
        <v>60045634.469999999</v>
      </c>
      <c r="Q629" s="19">
        <v>60045634.469999999</v>
      </c>
      <c r="R629" s="19">
        <v>5603103.5300000003</v>
      </c>
      <c r="S629" s="19">
        <v>5603103.5300000003</v>
      </c>
      <c r="T629" s="19">
        <v>0</v>
      </c>
      <c r="U629" s="19">
        <v>5603103.5300000012</v>
      </c>
      <c r="V629" s="20">
        <f t="shared" si="126"/>
        <v>0.91465024765594116</v>
      </c>
      <c r="W629" s="20">
        <f t="shared" si="127"/>
        <v>0</v>
      </c>
      <c r="X629" s="21">
        <f t="shared" si="128"/>
        <v>0.91465024765594116</v>
      </c>
    </row>
    <row r="630" spans="1:24" outlineLevel="4" x14ac:dyDescent="0.25">
      <c r="A630" s="15" t="s">
        <v>390</v>
      </c>
      <c r="B630" s="16" t="s">
        <v>438</v>
      </c>
      <c r="C630" s="16" t="s">
        <v>34</v>
      </c>
      <c r="D630" s="16" t="s">
        <v>394</v>
      </c>
      <c r="E630" s="16"/>
      <c r="F630" s="16" t="s">
        <v>36</v>
      </c>
      <c r="G630" s="16">
        <v>1111</v>
      </c>
      <c r="H630" s="16">
        <v>3420</v>
      </c>
      <c r="I630" s="17" t="s">
        <v>395</v>
      </c>
      <c r="J630" s="19">
        <v>0</v>
      </c>
      <c r="K630" s="19">
        <v>50841429</v>
      </c>
      <c r="L630" s="19">
        <v>50841429</v>
      </c>
      <c r="M630" s="19">
        <v>0</v>
      </c>
      <c r="N630" s="19">
        <v>0</v>
      </c>
      <c r="O630" s="19">
        <v>0</v>
      </c>
      <c r="P630" s="19">
        <v>39788499.920000002</v>
      </c>
      <c r="Q630" s="19">
        <v>39788499.920000002</v>
      </c>
      <c r="R630" s="19">
        <v>11052929.08</v>
      </c>
      <c r="S630" s="19">
        <v>11052929.08</v>
      </c>
      <c r="T630" s="19">
        <v>0</v>
      </c>
      <c r="U630" s="19">
        <v>11052929.079999998</v>
      </c>
      <c r="V630" s="20">
        <f t="shared" si="126"/>
        <v>0.78259995249150061</v>
      </c>
      <c r="W630" s="20">
        <f t="shared" si="127"/>
        <v>0</v>
      </c>
      <c r="X630" s="21">
        <f t="shared" si="128"/>
        <v>0.78259995249150061</v>
      </c>
    </row>
    <row r="631" spans="1:24" outlineLevel="4" x14ac:dyDescent="0.25">
      <c r="A631" s="15" t="s">
        <v>390</v>
      </c>
      <c r="B631" s="16" t="s">
        <v>438</v>
      </c>
      <c r="C631" s="16" t="s">
        <v>34</v>
      </c>
      <c r="D631" s="16" t="s">
        <v>44</v>
      </c>
      <c r="E631" s="16"/>
      <c r="F631" s="16">
        <v>280</v>
      </c>
      <c r="G631" s="16">
        <v>1111</v>
      </c>
      <c r="H631" s="16">
        <v>3420</v>
      </c>
      <c r="I631" s="17" t="s">
        <v>45</v>
      </c>
      <c r="J631" s="18">
        <v>19854418315</v>
      </c>
      <c r="K631" s="19">
        <v>20382465320</v>
      </c>
      <c r="L631" s="19">
        <v>20382465320</v>
      </c>
      <c r="M631" s="19">
        <v>0</v>
      </c>
      <c r="N631" s="19">
        <v>0</v>
      </c>
      <c r="O631" s="19">
        <v>0</v>
      </c>
      <c r="P631" s="19">
        <v>20017541539.43</v>
      </c>
      <c r="Q631" s="19">
        <v>20017541539.43</v>
      </c>
      <c r="R631" s="19">
        <v>364923780.56999999</v>
      </c>
      <c r="S631" s="19">
        <v>364923780.56999999</v>
      </c>
      <c r="T631" s="19">
        <v>0</v>
      </c>
      <c r="U631" s="19">
        <v>364923780.56999969</v>
      </c>
      <c r="V631" s="20">
        <f t="shared" si="126"/>
        <v>0.98209619028705408</v>
      </c>
      <c r="W631" s="20">
        <f t="shared" si="127"/>
        <v>0</v>
      </c>
      <c r="X631" s="21">
        <f t="shared" si="128"/>
        <v>0.98209619028705408</v>
      </c>
    </row>
    <row r="632" spans="1:24" outlineLevel="4" x14ac:dyDescent="0.25">
      <c r="A632" s="15" t="s">
        <v>390</v>
      </c>
      <c r="B632" s="16" t="s">
        <v>438</v>
      </c>
      <c r="C632" s="16" t="s">
        <v>34</v>
      </c>
      <c r="D632" s="16" t="s">
        <v>44</v>
      </c>
      <c r="E632" s="16"/>
      <c r="F632" s="16" t="s">
        <v>36</v>
      </c>
      <c r="G632" s="16">
        <v>1111</v>
      </c>
      <c r="H632" s="16">
        <v>3420</v>
      </c>
      <c r="I632" s="17" t="s">
        <v>45</v>
      </c>
      <c r="J632" s="19">
        <v>0</v>
      </c>
      <c r="K632" s="19">
        <v>610846610</v>
      </c>
      <c r="L632" s="19">
        <v>610846610</v>
      </c>
      <c r="M632" s="19">
        <v>0</v>
      </c>
      <c r="N632" s="19">
        <v>0</v>
      </c>
      <c r="O632" s="19">
        <v>0</v>
      </c>
      <c r="P632" s="19">
        <v>610846610</v>
      </c>
      <c r="Q632" s="19">
        <v>610846610</v>
      </c>
      <c r="R632" s="19">
        <v>0</v>
      </c>
      <c r="S632" s="19">
        <v>0</v>
      </c>
      <c r="T632" s="19">
        <v>0</v>
      </c>
      <c r="U632" s="19">
        <v>0</v>
      </c>
      <c r="V632" s="20">
        <f t="shared" si="126"/>
        <v>1</v>
      </c>
      <c r="W632" s="20">
        <f t="shared" si="127"/>
        <v>0</v>
      </c>
      <c r="X632" s="21">
        <f t="shared" si="128"/>
        <v>1</v>
      </c>
    </row>
    <row r="633" spans="1:24" ht="30" outlineLevel="4" x14ac:dyDescent="0.25">
      <c r="A633" s="15" t="s">
        <v>390</v>
      </c>
      <c r="B633" s="16" t="s">
        <v>438</v>
      </c>
      <c r="C633" s="16" t="s">
        <v>34</v>
      </c>
      <c r="D633" s="16" t="s">
        <v>46</v>
      </c>
      <c r="E633" s="16"/>
      <c r="F633" s="16">
        <v>280</v>
      </c>
      <c r="G633" s="16">
        <v>1111</v>
      </c>
      <c r="H633" s="16">
        <v>3420</v>
      </c>
      <c r="I633" s="17" t="s">
        <v>47</v>
      </c>
      <c r="J633" s="18">
        <v>3727477011</v>
      </c>
      <c r="K633" s="19">
        <v>3557477011</v>
      </c>
      <c r="L633" s="19">
        <v>3557477011</v>
      </c>
      <c r="M633" s="19">
        <v>0</v>
      </c>
      <c r="N633" s="19">
        <v>0</v>
      </c>
      <c r="O633" s="19">
        <v>0</v>
      </c>
      <c r="P633" s="19">
        <v>3406277001.6199999</v>
      </c>
      <c r="Q633" s="19">
        <v>3406277001.6199999</v>
      </c>
      <c r="R633" s="19">
        <v>151200009.38</v>
      </c>
      <c r="S633" s="19">
        <v>151200009.38</v>
      </c>
      <c r="T633" s="19">
        <v>0</v>
      </c>
      <c r="U633" s="19">
        <v>151200009.38000011</v>
      </c>
      <c r="V633" s="20">
        <f t="shared" si="126"/>
        <v>0.95749796585825353</v>
      </c>
      <c r="W633" s="20">
        <f t="shared" si="127"/>
        <v>0</v>
      </c>
      <c r="X633" s="21">
        <f t="shared" si="128"/>
        <v>0.95749796585825353</v>
      </c>
    </row>
    <row r="634" spans="1:24" outlineLevel="4" x14ac:dyDescent="0.25">
      <c r="A634" s="15" t="s">
        <v>390</v>
      </c>
      <c r="B634" s="16" t="s">
        <v>438</v>
      </c>
      <c r="C634" s="16" t="s">
        <v>34</v>
      </c>
      <c r="D634" s="16" t="s">
        <v>48</v>
      </c>
      <c r="E634" s="16"/>
      <c r="F634" s="16">
        <v>280</v>
      </c>
      <c r="G634" s="16">
        <v>1111</v>
      </c>
      <c r="H634" s="16">
        <v>3420</v>
      </c>
      <c r="I634" s="17" t="s">
        <v>49</v>
      </c>
      <c r="J634" s="18">
        <v>12650330284</v>
      </c>
      <c r="K634" s="19">
        <v>12980389965</v>
      </c>
      <c r="L634" s="19">
        <v>12980389965</v>
      </c>
      <c r="M634" s="19">
        <v>0</v>
      </c>
      <c r="N634" s="19">
        <v>0</v>
      </c>
      <c r="O634" s="19">
        <v>0</v>
      </c>
      <c r="P634" s="19">
        <v>12401676180.799999</v>
      </c>
      <c r="Q634" s="19">
        <v>12401676180.799999</v>
      </c>
      <c r="R634" s="19">
        <v>578713784.20000005</v>
      </c>
      <c r="S634" s="19">
        <v>578713784.20000005</v>
      </c>
      <c r="T634" s="19">
        <v>0</v>
      </c>
      <c r="U634" s="19">
        <v>578713784.20000076</v>
      </c>
      <c r="V634" s="20">
        <f t="shared" ref="V634:V650" si="133">P634/L634</f>
        <v>0.95541630214805329</v>
      </c>
      <c r="W634" s="20">
        <f t="shared" ref="W634:W650" si="134">(M634+N634+O634)/L634</f>
        <v>0</v>
      </c>
      <c r="X634" s="21">
        <f t="shared" ref="X634:X650" si="135">V634+W634</f>
        <v>0.95541630214805329</v>
      </c>
    </row>
    <row r="635" spans="1:24" outlineLevel="4" x14ac:dyDescent="0.25">
      <c r="A635" s="15" t="s">
        <v>390</v>
      </c>
      <c r="B635" s="16" t="s">
        <v>438</v>
      </c>
      <c r="C635" s="16" t="s">
        <v>34</v>
      </c>
      <c r="D635" s="16" t="s">
        <v>48</v>
      </c>
      <c r="E635" s="16"/>
      <c r="F635" s="16" t="s">
        <v>36</v>
      </c>
      <c r="G635" s="16">
        <v>1111</v>
      </c>
      <c r="H635" s="16">
        <v>3420</v>
      </c>
      <c r="I635" s="17" t="s">
        <v>49</v>
      </c>
      <c r="J635" s="19">
        <v>0</v>
      </c>
      <c r="K635" s="19">
        <v>4587874</v>
      </c>
      <c r="L635" s="19">
        <v>4587874</v>
      </c>
      <c r="M635" s="19">
        <v>0</v>
      </c>
      <c r="N635" s="19">
        <v>0</v>
      </c>
      <c r="O635" s="19">
        <v>0</v>
      </c>
      <c r="P635" s="19">
        <v>0</v>
      </c>
      <c r="Q635" s="19">
        <v>0</v>
      </c>
      <c r="R635" s="19">
        <v>4587874</v>
      </c>
      <c r="S635" s="19">
        <v>4587874</v>
      </c>
      <c r="T635" s="19">
        <v>0</v>
      </c>
      <c r="U635" s="19">
        <v>4587874</v>
      </c>
      <c r="V635" s="20">
        <f t="shared" si="133"/>
        <v>0</v>
      </c>
      <c r="W635" s="20">
        <f t="shared" si="134"/>
        <v>0</v>
      </c>
      <c r="X635" s="21">
        <f t="shared" si="135"/>
        <v>0</v>
      </c>
    </row>
    <row r="636" spans="1:24" outlineLevel="4" x14ac:dyDescent="0.25">
      <c r="A636" s="15" t="s">
        <v>390</v>
      </c>
      <c r="B636" s="16" t="s">
        <v>438</v>
      </c>
      <c r="C636" s="16" t="s">
        <v>34</v>
      </c>
      <c r="D636" s="16" t="s">
        <v>50</v>
      </c>
      <c r="E636" s="16"/>
      <c r="F636" s="16">
        <v>280</v>
      </c>
      <c r="G636" s="16">
        <v>1111</v>
      </c>
      <c r="H636" s="16">
        <v>3420</v>
      </c>
      <c r="I636" s="17" t="s">
        <v>51</v>
      </c>
      <c r="J636" s="18">
        <v>11622872930</v>
      </c>
      <c r="K636" s="19">
        <v>11482872930</v>
      </c>
      <c r="L636" s="19">
        <v>11482872930</v>
      </c>
      <c r="M636" s="19">
        <v>0</v>
      </c>
      <c r="N636" s="19">
        <v>0</v>
      </c>
      <c r="O636" s="19">
        <v>0</v>
      </c>
      <c r="P636" s="19">
        <v>11412860039.9</v>
      </c>
      <c r="Q636" s="19">
        <v>11412860039.9</v>
      </c>
      <c r="R636" s="19">
        <v>70012890.099999994</v>
      </c>
      <c r="S636" s="19">
        <v>70012890.099999994</v>
      </c>
      <c r="T636" s="19">
        <v>0</v>
      </c>
      <c r="U636" s="19">
        <v>70012890.100000381</v>
      </c>
      <c r="V636" s="20">
        <f t="shared" si="133"/>
        <v>0.99390284203902612</v>
      </c>
      <c r="W636" s="20">
        <f t="shared" si="134"/>
        <v>0</v>
      </c>
      <c r="X636" s="21">
        <f t="shared" si="135"/>
        <v>0.99390284203902612</v>
      </c>
    </row>
    <row r="637" spans="1:24" outlineLevel="4" x14ac:dyDescent="0.25">
      <c r="A637" s="15" t="s">
        <v>390</v>
      </c>
      <c r="B637" s="16" t="s">
        <v>438</v>
      </c>
      <c r="C637" s="16" t="s">
        <v>34</v>
      </c>
      <c r="D637" s="16" t="s">
        <v>50</v>
      </c>
      <c r="E637" s="16"/>
      <c r="F637" s="16" t="s">
        <v>36</v>
      </c>
      <c r="G637" s="16">
        <v>1111</v>
      </c>
      <c r="H637" s="16">
        <v>3420</v>
      </c>
      <c r="I637" s="17" t="s">
        <v>51</v>
      </c>
      <c r="J637" s="19">
        <v>0</v>
      </c>
      <c r="K637" s="19">
        <v>4235091</v>
      </c>
      <c r="L637" s="19">
        <v>4235091</v>
      </c>
      <c r="M637" s="19">
        <v>0</v>
      </c>
      <c r="N637" s="19">
        <v>0</v>
      </c>
      <c r="O637" s="19">
        <v>0</v>
      </c>
      <c r="P637" s="19">
        <v>0</v>
      </c>
      <c r="Q637" s="19">
        <v>0</v>
      </c>
      <c r="R637" s="19">
        <v>4235091</v>
      </c>
      <c r="S637" s="19">
        <v>4235091</v>
      </c>
      <c r="T637" s="19">
        <v>0</v>
      </c>
      <c r="U637" s="19">
        <v>4235091</v>
      </c>
      <c r="V637" s="20">
        <f t="shared" si="133"/>
        <v>0</v>
      </c>
      <c r="W637" s="20">
        <f t="shared" si="134"/>
        <v>0</v>
      </c>
      <c r="X637" s="21">
        <f t="shared" si="135"/>
        <v>0</v>
      </c>
    </row>
    <row r="638" spans="1:24" outlineLevel="4" x14ac:dyDescent="0.25">
      <c r="A638" s="15" t="s">
        <v>390</v>
      </c>
      <c r="B638" s="16" t="s">
        <v>438</v>
      </c>
      <c r="C638" s="16" t="s">
        <v>34</v>
      </c>
      <c r="D638" s="16" t="s">
        <v>52</v>
      </c>
      <c r="E638" s="16"/>
      <c r="F638" s="16">
        <v>280</v>
      </c>
      <c r="G638" s="16">
        <v>1111</v>
      </c>
      <c r="H638" s="16">
        <v>3420</v>
      </c>
      <c r="I638" s="17" t="s">
        <v>53</v>
      </c>
      <c r="J638" s="18">
        <v>38727855535</v>
      </c>
      <c r="K638" s="19">
        <v>34588230739</v>
      </c>
      <c r="L638" s="19">
        <v>34588230739</v>
      </c>
      <c r="M638" s="19">
        <v>0</v>
      </c>
      <c r="N638" s="19">
        <v>0</v>
      </c>
      <c r="O638" s="19">
        <v>0</v>
      </c>
      <c r="P638" s="19">
        <v>33374620745.639999</v>
      </c>
      <c r="Q638" s="19">
        <v>33374620745.639999</v>
      </c>
      <c r="R638" s="19">
        <v>1213609993.3599999</v>
      </c>
      <c r="S638" s="19">
        <v>1213609993.3599999</v>
      </c>
      <c r="T638" s="19">
        <v>0</v>
      </c>
      <c r="U638" s="19">
        <v>1213609993.3600006</v>
      </c>
      <c r="V638" s="20">
        <f t="shared" si="133"/>
        <v>0.9649126316255433</v>
      </c>
      <c r="W638" s="20">
        <f t="shared" si="134"/>
        <v>0</v>
      </c>
      <c r="X638" s="21">
        <f t="shared" si="135"/>
        <v>0.9649126316255433</v>
      </c>
    </row>
    <row r="639" spans="1:24" ht="120" outlineLevel="4" x14ac:dyDescent="0.25">
      <c r="A639" s="15" t="s">
        <v>390</v>
      </c>
      <c r="B639" s="16" t="s">
        <v>438</v>
      </c>
      <c r="C639" s="16" t="s">
        <v>34</v>
      </c>
      <c r="D639" s="16" t="s">
        <v>54</v>
      </c>
      <c r="E639" s="16" t="s">
        <v>55</v>
      </c>
      <c r="F639" s="16" t="s">
        <v>36</v>
      </c>
      <c r="G639" s="16">
        <v>1112</v>
      </c>
      <c r="H639" s="16">
        <v>3420</v>
      </c>
      <c r="I639" s="17" t="s">
        <v>56</v>
      </c>
      <c r="J639" s="18">
        <v>14633391112</v>
      </c>
      <c r="K639" s="19">
        <v>14010091159</v>
      </c>
      <c r="L639" s="19">
        <v>14010091159</v>
      </c>
      <c r="M639" s="19">
        <v>0</v>
      </c>
      <c r="N639" s="19">
        <v>0</v>
      </c>
      <c r="O639" s="19">
        <v>0</v>
      </c>
      <c r="P639" s="19">
        <v>13760568507</v>
      </c>
      <c r="Q639" s="19">
        <v>13760568507</v>
      </c>
      <c r="R639" s="19">
        <v>249522652</v>
      </c>
      <c r="S639" s="19">
        <v>249522652</v>
      </c>
      <c r="T639" s="19">
        <v>0</v>
      </c>
      <c r="U639" s="19">
        <v>249522652</v>
      </c>
      <c r="V639" s="20">
        <f t="shared" si="133"/>
        <v>0.98218979097507808</v>
      </c>
      <c r="W639" s="20">
        <f t="shared" si="134"/>
        <v>0</v>
      </c>
      <c r="X639" s="21">
        <f t="shared" si="135"/>
        <v>0.98218979097507808</v>
      </c>
    </row>
    <row r="640" spans="1:24" ht="60" outlineLevel="4" x14ac:dyDescent="0.25">
      <c r="A640" s="15" t="s">
        <v>390</v>
      </c>
      <c r="B640" s="16" t="s">
        <v>438</v>
      </c>
      <c r="C640" s="16" t="s">
        <v>34</v>
      </c>
      <c r="D640" s="16" t="s">
        <v>57</v>
      </c>
      <c r="E640" s="16" t="s">
        <v>55</v>
      </c>
      <c r="F640" s="16" t="s">
        <v>36</v>
      </c>
      <c r="G640" s="16">
        <v>1112</v>
      </c>
      <c r="H640" s="16">
        <v>3420</v>
      </c>
      <c r="I640" s="17" t="s">
        <v>58</v>
      </c>
      <c r="J640" s="18">
        <v>790994114</v>
      </c>
      <c r="K640" s="19">
        <v>765950872</v>
      </c>
      <c r="L640" s="19">
        <v>765950872</v>
      </c>
      <c r="M640" s="19">
        <v>0</v>
      </c>
      <c r="N640" s="19">
        <v>0</v>
      </c>
      <c r="O640" s="19">
        <v>0</v>
      </c>
      <c r="P640" s="19">
        <v>743741785</v>
      </c>
      <c r="Q640" s="19">
        <v>743741785</v>
      </c>
      <c r="R640" s="19">
        <v>22209087</v>
      </c>
      <c r="S640" s="19">
        <v>22209087</v>
      </c>
      <c r="T640" s="19">
        <v>0</v>
      </c>
      <c r="U640" s="19">
        <v>22209087</v>
      </c>
      <c r="V640" s="20">
        <f t="shared" si="133"/>
        <v>0.97100455419286991</v>
      </c>
      <c r="W640" s="20">
        <f t="shared" si="134"/>
        <v>0</v>
      </c>
      <c r="X640" s="21">
        <f t="shared" si="135"/>
        <v>0.97100455419286991</v>
      </c>
    </row>
    <row r="641" spans="1:24" ht="120" outlineLevel="4" x14ac:dyDescent="0.25">
      <c r="A641" s="15" t="s">
        <v>390</v>
      </c>
      <c r="B641" s="16" t="s">
        <v>438</v>
      </c>
      <c r="C641" s="16" t="s">
        <v>34</v>
      </c>
      <c r="D641" s="16" t="s">
        <v>59</v>
      </c>
      <c r="E641" s="16" t="s">
        <v>55</v>
      </c>
      <c r="F641" s="16" t="s">
        <v>36</v>
      </c>
      <c r="G641" s="16">
        <v>1112</v>
      </c>
      <c r="H641" s="16">
        <v>3420</v>
      </c>
      <c r="I641" s="17" t="s">
        <v>60</v>
      </c>
      <c r="J641" s="18">
        <v>703955894</v>
      </c>
      <c r="K641" s="19">
        <v>654846220</v>
      </c>
      <c r="L641" s="19">
        <v>654846220</v>
      </c>
      <c r="M641" s="19">
        <v>0</v>
      </c>
      <c r="N641" s="19">
        <v>0</v>
      </c>
      <c r="O641" s="19">
        <v>0</v>
      </c>
      <c r="P641" s="19">
        <v>598145794</v>
      </c>
      <c r="Q641" s="19">
        <v>598145794</v>
      </c>
      <c r="R641" s="19">
        <v>56700426</v>
      </c>
      <c r="S641" s="19">
        <v>56700426</v>
      </c>
      <c r="T641" s="19">
        <v>0</v>
      </c>
      <c r="U641" s="19">
        <v>56700426</v>
      </c>
      <c r="V641" s="20">
        <f t="shared" si="133"/>
        <v>0.91341413561186935</v>
      </c>
      <c r="W641" s="20">
        <f t="shared" si="134"/>
        <v>0</v>
      </c>
      <c r="X641" s="21">
        <f t="shared" si="135"/>
        <v>0.91341413561186935</v>
      </c>
    </row>
    <row r="642" spans="1:24" ht="90" outlineLevel="4" x14ac:dyDescent="0.25">
      <c r="A642" s="15" t="s">
        <v>390</v>
      </c>
      <c r="B642" s="16" t="s">
        <v>438</v>
      </c>
      <c r="C642" s="16" t="s">
        <v>34</v>
      </c>
      <c r="D642" s="16" t="s">
        <v>61</v>
      </c>
      <c r="E642" s="16" t="s">
        <v>55</v>
      </c>
      <c r="F642" s="16" t="s">
        <v>36</v>
      </c>
      <c r="G642" s="16">
        <v>1112</v>
      </c>
      <c r="H642" s="16">
        <v>3420</v>
      </c>
      <c r="I642" s="17" t="s">
        <v>62</v>
      </c>
      <c r="J642" s="18">
        <v>2372982342</v>
      </c>
      <c r="K642" s="19">
        <v>2692410960</v>
      </c>
      <c r="L642" s="19">
        <v>2692410960</v>
      </c>
      <c r="M642" s="19">
        <v>0</v>
      </c>
      <c r="N642" s="19">
        <v>0</v>
      </c>
      <c r="O642" s="19">
        <v>0</v>
      </c>
      <c r="P642" s="19">
        <v>2579709689</v>
      </c>
      <c r="Q642" s="19">
        <v>2579709689</v>
      </c>
      <c r="R642" s="19">
        <v>112701271</v>
      </c>
      <c r="S642" s="19">
        <v>112701271</v>
      </c>
      <c r="T642" s="19">
        <v>0</v>
      </c>
      <c r="U642" s="19">
        <v>112701271</v>
      </c>
      <c r="V642" s="20">
        <f t="shared" si="133"/>
        <v>0.95814113347688945</v>
      </c>
      <c r="W642" s="20">
        <f t="shared" si="134"/>
        <v>0</v>
      </c>
      <c r="X642" s="21">
        <f t="shared" si="135"/>
        <v>0.95814113347688945</v>
      </c>
    </row>
    <row r="643" spans="1:24" ht="105" outlineLevel="4" x14ac:dyDescent="0.25">
      <c r="A643" s="15" t="s">
        <v>390</v>
      </c>
      <c r="B643" s="16" t="s">
        <v>438</v>
      </c>
      <c r="C643" s="16" t="s">
        <v>34</v>
      </c>
      <c r="D643" s="16" t="s">
        <v>63</v>
      </c>
      <c r="E643" s="16" t="s">
        <v>55</v>
      </c>
      <c r="F643" s="16" t="s">
        <v>36</v>
      </c>
      <c r="G643" s="16">
        <v>1112</v>
      </c>
      <c r="H643" s="16">
        <v>3420</v>
      </c>
      <c r="I643" s="17" t="s">
        <v>64</v>
      </c>
      <c r="J643" s="18">
        <v>4745964685</v>
      </c>
      <c r="K643" s="19">
        <v>4191146899</v>
      </c>
      <c r="L643" s="19">
        <v>4191146899</v>
      </c>
      <c r="M643" s="19">
        <v>0</v>
      </c>
      <c r="N643" s="19">
        <v>0</v>
      </c>
      <c r="O643" s="19">
        <v>0</v>
      </c>
      <c r="P643" s="19">
        <v>4113864137</v>
      </c>
      <c r="Q643" s="19">
        <v>4113864137</v>
      </c>
      <c r="R643" s="19">
        <v>77282762</v>
      </c>
      <c r="S643" s="19">
        <v>77282762</v>
      </c>
      <c r="T643" s="19">
        <v>0</v>
      </c>
      <c r="U643" s="19">
        <v>77282762</v>
      </c>
      <c r="V643" s="20">
        <f t="shared" si="133"/>
        <v>0.9815604740510433</v>
      </c>
      <c r="W643" s="20">
        <f t="shared" si="134"/>
        <v>0</v>
      </c>
      <c r="X643" s="21">
        <f t="shared" si="135"/>
        <v>0.9815604740510433</v>
      </c>
    </row>
    <row r="644" spans="1:24" ht="75" outlineLevel="4" x14ac:dyDescent="0.25">
      <c r="A644" s="15" t="s">
        <v>390</v>
      </c>
      <c r="B644" s="16" t="s">
        <v>438</v>
      </c>
      <c r="C644" s="16" t="s">
        <v>34</v>
      </c>
      <c r="D644" s="16" t="s">
        <v>65</v>
      </c>
      <c r="E644" s="16" t="s">
        <v>55</v>
      </c>
      <c r="F644" s="16" t="s">
        <v>36</v>
      </c>
      <c r="G644" s="16">
        <v>1112</v>
      </c>
      <c r="H644" s="16">
        <v>3420</v>
      </c>
      <c r="I644" s="17" t="s">
        <v>222</v>
      </c>
      <c r="J644" s="18">
        <v>9210201214</v>
      </c>
      <c r="K644" s="19">
        <v>8988123319</v>
      </c>
      <c r="L644" s="19">
        <v>8988123319</v>
      </c>
      <c r="M644" s="19">
        <v>0</v>
      </c>
      <c r="N644" s="19">
        <v>0</v>
      </c>
      <c r="O644" s="19">
        <v>0</v>
      </c>
      <c r="P644" s="19">
        <v>8772937161.8899994</v>
      </c>
      <c r="Q644" s="19">
        <v>8772937161.8899994</v>
      </c>
      <c r="R644" s="19">
        <v>215186157.11000001</v>
      </c>
      <c r="S644" s="19">
        <v>215186157.11000001</v>
      </c>
      <c r="T644" s="19">
        <v>0</v>
      </c>
      <c r="U644" s="19">
        <v>215186157.11000061</v>
      </c>
      <c r="V644" s="20">
        <f t="shared" si="133"/>
        <v>0.97605883347693745</v>
      </c>
      <c r="W644" s="20">
        <f t="shared" si="134"/>
        <v>0</v>
      </c>
      <c r="X644" s="21">
        <f t="shared" si="135"/>
        <v>0.97605883347693745</v>
      </c>
    </row>
    <row r="645" spans="1:24" outlineLevel="3" x14ac:dyDescent="0.25">
      <c r="A645" s="22"/>
      <c r="B645" s="23"/>
      <c r="C645" s="23" t="s">
        <v>67</v>
      </c>
      <c r="D645" s="23"/>
      <c r="E645" s="23"/>
      <c r="F645" s="23"/>
      <c r="G645" s="23"/>
      <c r="H645" s="23"/>
      <c r="I645" s="24"/>
      <c r="J645" s="25">
        <f t="shared" ref="J645:U645" si="136">SUBTOTAL(9,J627:J644)</f>
        <v>201067233709</v>
      </c>
      <c r="K645" s="26">
        <f t="shared" si="136"/>
        <v>197369188649</v>
      </c>
      <c r="L645" s="26">
        <f t="shared" si="136"/>
        <v>197369188649</v>
      </c>
      <c r="M645" s="26">
        <f t="shared" si="136"/>
        <v>0</v>
      </c>
      <c r="N645" s="26">
        <f t="shared" si="136"/>
        <v>0</v>
      </c>
      <c r="O645" s="26">
        <f t="shared" si="136"/>
        <v>0</v>
      </c>
      <c r="P645" s="26">
        <f t="shared" si="136"/>
        <v>192060780613.27997</v>
      </c>
      <c r="Q645" s="26">
        <f t="shared" si="136"/>
        <v>192060780613.27997</v>
      </c>
      <c r="R645" s="26">
        <f t="shared" si="136"/>
        <v>5308408035.7200003</v>
      </c>
      <c r="S645" s="26">
        <f t="shared" si="136"/>
        <v>5308408035.7200003</v>
      </c>
      <c r="T645" s="26">
        <f t="shared" si="136"/>
        <v>0</v>
      </c>
      <c r="U645" s="26">
        <f t="shared" si="136"/>
        <v>5308408035.7200022</v>
      </c>
      <c r="V645" s="27">
        <f t="shared" si="133"/>
        <v>0.97310417055439957</v>
      </c>
      <c r="W645" s="27">
        <f t="shared" si="134"/>
        <v>0</v>
      </c>
      <c r="X645" s="28">
        <f t="shared" si="135"/>
        <v>0.97310417055439957</v>
      </c>
    </row>
    <row r="646" spans="1:24" ht="120" outlineLevel="4" x14ac:dyDescent="0.25">
      <c r="A646" s="15" t="s">
        <v>390</v>
      </c>
      <c r="B646" s="16" t="s">
        <v>438</v>
      </c>
      <c r="C646" s="16" t="s">
        <v>160</v>
      </c>
      <c r="D646" s="16" t="s">
        <v>164</v>
      </c>
      <c r="E646" s="16" t="s">
        <v>55</v>
      </c>
      <c r="F646" s="16" t="s">
        <v>36</v>
      </c>
      <c r="G646" s="16">
        <v>1310</v>
      </c>
      <c r="H646" s="16">
        <v>3420</v>
      </c>
      <c r="I646" s="17" t="s">
        <v>165</v>
      </c>
      <c r="J646" s="18">
        <v>189062440</v>
      </c>
      <c r="K646" s="19">
        <v>181158148</v>
      </c>
      <c r="L646" s="19">
        <v>181158148</v>
      </c>
      <c r="M646" s="19">
        <v>0</v>
      </c>
      <c r="N646" s="19">
        <v>0</v>
      </c>
      <c r="O646" s="19">
        <v>0</v>
      </c>
      <c r="P646" s="19">
        <v>159016911.56</v>
      </c>
      <c r="Q646" s="19">
        <v>159016911.56</v>
      </c>
      <c r="R646" s="19">
        <v>22141236.440000001</v>
      </c>
      <c r="S646" s="19">
        <v>22141236.440000001</v>
      </c>
      <c r="T646" s="19">
        <v>0</v>
      </c>
      <c r="U646" s="19">
        <v>22141236.439999998</v>
      </c>
      <c r="V646" s="20">
        <f t="shared" si="133"/>
        <v>0.87777951649185548</v>
      </c>
      <c r="W646" s="20">
        <f t="shared" si="134"/>
        <v>0</v>
      </c>
      <c r="X646" s="21">
        <f t="shared" si="135"/>
        <v>0.87777951649185548</v>
      </c>
    </row>
    <row r="647" spans="1:24" ht="120" outlineLevel="4" x14ac:dyDescent="0.25">
      <c r="A647" s="15" t="s">
        <v>390</v>
      </c>
      <c r="B647" s="16" t="s">
        <v>438</v>
      </c>
      <c r="C647" s="16" t="s">
        <v>160</v>
      </c>
      <c r="D647" s="16" t="s">
        <v>164</v>
      </c>
      <c r="E647" s="16" t="s">
        <v>166</v>
      </c>
      <c r="F647" s="16" t="s">
        <v>36</v>
      </c>
      <c r="G647" s="16">
        <v>1310</v>
      </c>
      <c r="H647" s="16">
        <v>3420</v>
      </c>
      <c r="I647" s="17" t="s">
        <v>167</v>
      </c>
      <c r="J647" s="18">
        <v>395497057</v>
      </c>
      <c r="K647" s="19">
        <v>382975437</v>
      </c>
      <c r="L647" s="19">
        <v>382975437</v>
      </c>
      <c r="M647" s="19">
        <v>0</v>
      </c>
      <c r="N647" s="19">
        <v>0</v>
      </c>
      <c r="O647" s="19">
        <v>0</v>
      </c>
      <c r="P647" s="19">
        <v>371872202.19999999</v>
      </c>
      <c r="Q647" s="19">
        <v>371872202.19999999</v>
      </c>
      <c r="R647" s="19">
        <v>11103234.800000001</v>
      </c>
      <c r="S647" s="19">
        <v>11103234.800000001</v>
      </c>
      <c r="T647" s="19">
        <v>0</v>
      </c>
      <c r="U647" s="19">
        <v>11103234.800000012</v>
      </c>
      <c r="V647" s="20">
        <f t="shared" si="133"/>
        <v>0.97100797145901552</v>
      </c>
      <c r="W647" s="20">
        <f t="shared" si="134"/>
        <v>0</v>
      </c>
      <c r="X647" s="21">
        <f t="shared" si="135"/>
        <v>0.97100797145901552</v>
      </c>
    </row>
    <row r="648" spans="1:24" ht="180" outlineLevel="4" x14ac:dyDescent="0.25">
      <c r="A648" s="15" t="s">
        <v>390</v>
      </c>
      <c r="B648" s="16" t="s">
        <v>438</v>
      </c>
      <c r="C648" s="16" t="s">
        <v>160</v>
      </c>
      <c r="D648" s="16" t="s">
        <v>164</v>
      </c>
      <c r="E648" s="16" t="s">
        <v>288</v>
      </c>
      <c r="F648" s="16" t="s">
        <v>36</v>
      </c>
      <c r="G648" s="16">
        <v>1310</v>
      </c>
      <c r="H648" s="16">
        <v>3420</v>
      </c>
      <c r="I648" s="17" t="s">
        <v>439</v>
      </c>
      <c r="J648" s="19">
        <v>0</v>
      </c>
      <c r="K648" s="19">
        <v>4331998035</v>
      </c>
      <c r="L648" s="19">
        <v>4331998035</v>
      </c>
      <c r="M648" s="19">
        <v>0</v>
      </c>
      <c r="N648" s="19">
        <v>0</v>
      </c>
      <c r="O648" s="19">
        <v>0</v>
      </c>
      <c r="P648" s="19">
        <v>4314259793.0500002</v>
      </c>
      <c r="Q648" s="19">
        <v>4314259793.0500002</v>
      </c>
      <c r="R648" s="19">
        <v>17738241.949999999</v>
      </c>
      <c r="S648" s="19">
        <v>17738241.949999999</v>
      </c>
      <c r="T648" s="19">
        <v>0</v>
      </c>
      <c r="U648" s="19">
        <v>17738241.949999809</v>
      </c>
      <c r="V648" s="20">
        <f t="shared" si="133"/>
        <v>0.99590529778483616</v>
      </c>
      <c r="W648" s="20">
        <f t="shared" si="134"/>
        <v>0</v>
      </c>
      <c r="X648" s="21">
        <f t="shared" si="135"/>
        <v>0.99590529778483616</v>
      </c>
    </row>
    <row r="649" spans="1:24" ht="225" outlineLevel="4" x14ac:dyDescent="0.25">
      <c r="A649" s="15" t="s">
        <v>390</v>
      </c>
      <c r="B649" s="16" t="s">
        <v>438</v>
      </c>
      <c r="C649" s="16" t="s">
        <v>160</v>
      </c>
      <c r="D649" s="16" t="s">
        <v>164</v>
      </c>
      <c r="E649" s="16" t="s">
        <v>168</v>
      </c>
      <c r="F649" s="16" t="s">
        <v>36</v>
      </c>
      <c r="G649" s="16">
        <v>1310</v>
      </c>
      <c r="H649" s="16">
        <v>3420</v>
      </c>
      <c r="I649" s="17" t="s">
        <v>440</v>
      </c>
      <c r="J649" s="18">
        <v>15000000</v>
      </c>
      <c r="K649" s="19">
        <v>15000000</v>
      </c>
      <c r="L649" s="19">
        <v>15000000</v>
      </c>
      <c r="M649" s="19">
        <v>0</v>
      </c>
      <c r="N649" s="19">
        <v>0</v>
      </c>
      <c r="O649" s="19">
        <v>0</v>
      </c>
      <c r="P649" s="19">
        <v>0</v>
      </c>
      <c r="Q649" s="19">
        <v>0</v>
      </c>
      <c r="R649" s="19">
        <v>15000000</v>
      </c>
      <c r="S649" s="19">
        <v>15000000</v>
      </c>
      <c r="T649" s="19">
        <v>0</v>
      </c>
      <c r="U649" s="19">
        <v>15000000</v>
      </c>
      <c r="V649" s="20">
        <f t="shared" si="133"/>
        <v>0</v>
      </c>
      <c r="W649" s="20">
        <f t="shared" si="134"/>
        <v>0</v>
      </c>
      <c r="X649" s="21">
        <f t="shared" si="135"/>
        <v>0</v>
      </c>
    </row>
    <row r="650" spans="1:24" ht="75" outlineLevel="4" x14ac:dyDescent="0.25">
      <c r="A650" s="15" t="s">
        <v>390</v>
      </c>
      <c r="B650" s="16" t="s">
        <v>438</v>
      </c>
      <c r="C650" s="16" t="s">
        <v>160</v>
      </c>
      <c r="D650" s="16" t="s">
        <v>164</v>
      </c>
      <c r="E650" s="16" t="s">
        <v>286</v>
      </c>
      <c r="F650" s="16" t="s">
        <v>36</v>
      </c>
      <c r="G650" s="16">
        <v>1310</v>
      </c>
      <c r="H650" s="16">
        <v>3420</v>
      </c>
      <c r="I650" s="17" t="s">
        <v>267</v>
      </c>
      <c r="J650" s="18">
        <v>2043774116</v>
      </c>
      <c r="K650" s="19">
        <v>1979890890</v>
      </c>
      <c r="L650" s="19">
        <v>1979890890</v>
      </c>
      <c r="M650" s="19">
        <v>0</v>
      </c>
      <c r="N650" s="19">
        <v>0</v>
      </c>
      <c r="O650" s="19">
        <v>0</v>
      </c>
      <c r="P650" s="19">
        <v>1781640970.0799999</v>
      </c>
      <c r="Q650" s="19">
        <v>1781640970.0799999</v>
      </c>
      <c r="R650" s="19">
        <v>180249919.91999999</v>
      </c>
      <c r="S650" s="19">
        <v>198249919.91999999</v>
      </c>
      <c r="T650" s="19">
        <v>0</v>
      </c>
      <c r="U650" s="19">
        <v>198249919.92000008</v>
      </c>
      <c r="V650" s="20">
        <f t="shared" si="133"/>
        <v>0.89986825995244613</v>
      </c>
      <c r="W650" s="20">
        <f t="shared" si="134"/>
        <v>0</v>
      </c>
      <c r="X650" s="21">
        <f t="shared" si="135"/>
        <v>0.89986825995244613</v>
      </c>
    </row>
    <row r="651" spans="1:24" ht="150" outlineLevel="4" x14ac:dyDescent="0.25">
      <c r="A651" s="15" t="s">
        <v>390</v>
      </c>
      <c r="B651" s="16" t="s">
        <v>438</v>
      </c>
      <c r="C651" s="16" t="s">
        <v>160</v>
      </c>
      <c r="D651" s="16" t="s">
        <v>164</v>
      </c>
      <c r="E651" s="16" t="s">
        <v>292</v>
      </c>
      <c r="F651" s="16" t="s">
        <v>36</v>
      </c>
      <c r="G651" s="16">
        <v>1310</v>
      </c>
      <c r="H651" s="16">
        <v>3420</v>
      </c>
      <c r="I651" s="17" t="s">
        <v>441</v>
      </c>
      <c r="J651" s="18">
        <v>5079000516</v>
      </c>
      <c r="K651" s="19">
        <v>0</v>
      </c>
      <c r="L651" s="19">
        <v>0</v>
      </c>
      <c r="M651" s="19">
        <v>0</v>
      </c>
      <c r="N651" s="19">
        <v>0</v>
      </c>
      <c r="O651" s="19">
        <v>0</v>
      </c>
      <c r="P651" s="19">
        <v>0</v>
      </c>
      <c r="Q651" s="19">
        <v>0</v>
      </c>
      <c r="R651" s="19">
        <v>0</v>
      </c>
      <c r="S651" s="19">
        <v>0</v>
      </c>
      <c r="T651" s="19">
        <v>0</v>
      </c>
      <c r="U651" s="19">
        <v>0</v>
      </c>
      <c r="V651" s="20">
        <v>0</v>
      </c>
      <c r="W651" s="20">
        <v>0</v>
      </c>
      <c r="X651" s="21">
        <v>0</v>
      </c>
    </row>
    <row r="652" spans="1:24" ht="225" outlineLevel="4" x14ac:dyDescent="0.25">
      <c r="A652" s="15" t="s">
        <v>390</v>
      </c>
      <c r="B652" s="16" t="s">
        <v>438</v>
      </c>
      <c r="C652" s="16" t="s">
        <v>160</v>
      </c>
      <c r="D652" s="16" t="s">
        <v>164</v>
      </c>
      <c r="E652" s="16" t="s">
        <v>442</v>
      </c>
      <c r="F652" s="16" t="s">
        <v>36</v>
      </c>
      <c r="G652" s="16">
        <v>1310</v>
      </c>
      <c r="H652" s="16">
        <v>3420</v>
      </c>
      <c r="I652" s="17" t="s">
        <v>443</v>
      </c>
      <c r="J652" s="18">
        <v>60000000</v>
      </c>
      <c r="K652" s="19">
        <v>89549623</v>
      </c>
      <c r="L652" s="19">
        <v>89549623</v>
      </c>
      <c r="M652" s="19">
        <v>0</v>
      </c>
      <c r="N652" s="19">
        <v>0</v>
      </c>
      <c r="O652" s="19">
        <v>0</v>
      </c>
      <c r="P652" s="19">
        <v>38765143.560000002</v>
      </c>
      <c r="Q652" s="19">
        <v>38765143.560000002</v>
      </c>
      <c r="R652" s="19">
        <v>50784479.439999998</v>
      </c>
      <c r="S652" s="19">
        <v>50784479.439999998</v>
      </c>
      <c r="T652" s="19">
        <v>0</v>
      </c>
      <c r="U652" s="19">
        <v>50784479.439999998</v>
      </c>
      <c r="V652" s="20">
        <f t="shared" ref="V652:V661" si="137">P652/L652</f>
        <v>0.43289008106711963</v>
      </c>
      <c r="W652" s="20">
        <f t="shared" ref="W652:W661" si="138">(M652+N652+O652)/L652</f>
        <v>0</v>
      </c>
      <c r="X652" s="21">
        <f t="shared" ref="X652:X661" si="139">V652+W652</f>
        <v>0.43289008106711963</v>
      </c>
    </row>
    <row r="653" spans="1:24" ht="45" outlineLevel="4" x14ac:dyDescent="0.25">
      <c r="A653" s="15" t="s">
        <v>390</v>
      </c>
      <c r="B653" s="16" t="s">
        <v>438</v>
      </c>
      <c r="C653" s="16" t="s">
        <v>160</v>
      </c>
      <c r="D653" s="16" t="s">
        <v>188</v>
      </c>
      <c r="E653" s="16"/>
      <c r="F653" s="16" t="s">
        <v>36</v>
      </c>
      <c r="G653" s="16">
        <v>1320</v>
      </c>
      <c r="H653" s="16">
        <v>3420</v>
      </c>
      <c r="I653" s="17" t="s">
        <v>189</v>
      </c>
      <c r="J653" s="18">
        <v>1049367438</v>
      </c>
      <c r="K653" s="19">
        <v>979367438</v>
      </c>
      <c r="L653" s="19">
        <v>979367438</v>
      </c>
      <c r="M653" s="19">
        <v>0</v>
      </c>
      <c r="N653" s="19">
        <v>0</v>
      </c>
      <c r="O653" s="19">
        <v>0</v>
      </c>
      <c r="P653" s="19">
        <v>621824416.39999998</v>
      </c>
      <c r="Q653" s="19">
        <v>621824416.39999998</v>
      </c>
      <c r="R653" s="19">
        <v>357543021.60000002</v>
      </c>
      <c r="S653" s="19">
        <v>357543021.60000002</v>
      </c>
      <c r="T653" s="19">
        <v>0</v>
      </c>
      <c r="U653" s="19">
        <v>357543021.60000002</v>
      </c>
      <c r="V653" s="20">
        <f t="shared" si="137"/>
        <v>0.63492453625969947</v>
      </c>
      <c r="W653" s="20">
        <f t="shared" si="138"/>
        <v>0</v>
      </c>
      <c r="X653" s="21">
        <f t="shared" si="139"/>
        <v>0.63492453625969947</v>
      </c>
    </row>
    <row r="654" spans="1:24" ht="90" outlineLevel="4" x14ac:dyDescent="0.25">
      <c r="A654" s="15" t="s">
        <v>390</v>
      </c>
      <c r="B654" s="16" t="s">
        <v>438</v>
      </c>
      <c r="C654" s="16" t="s">
        <v>160</v>
      </c>
      <c r="D654" s="16" t="s">
        <v>190</v>
      </c>
      <c r="E654" s="16" t="s">
        <v>400</v>
      </c>
      <c r="F654" s="16" t="s">
        <v>36</v>
      </c>
      <c r="G654" s="16">
        <v>1320</v>
      </c>
      <c r="H654" s="16">
        <v>3420</v>
      </c>
      <c r="I654" s="17" t="s">
        <v>444</v>
      </c>
      <c r="J654" s="19">
        <v>0</v>
      </c>
      <c r="K654" s="19">
        <v>6720620</v>
      </c>
      <c r="L654" s="19">
        <v>6720620</v>
      </c>
      <c r="M654" s="19">
        <v>0</v>
      </c>
      <c r="N654" s="19">
        <v>0</v>
      </c>
      <c r="O654" s="19">
        <v>0</v>
      </c>
      <c r="P654" s="19">
        <v>6720620</v>
      </c>
      <c r="Q654" s="19">
        <v>6720620</v>
      </c>
      <c r="R654" s="19">
        <v>0</v>
      </c>
      <c r="S654" s="19">
        <v>0</v>
      </c>
      <c r="T654" s="19">
        <v>0</v>
      </c>
      <c r="U654" s="19">
        <v>0</v>
      </c>
      <c r="V654" s="20">
        <f t="shared" si="137"/>
        <v>1</v>
      </c>
      <c r="W654" s="20">
        <f t="shared" si="138"/>
        <v>0</v>
      </c>
      <c r="X654" s="21">
        <f t="shared" si="139"/>
        <v>1</v>
      </c>
    </row>
    <row r="655" spans="1:24" ht="150" outlineLevel="4" x14ac:dyDescent="0.25">
      <c r="A655" s="15" t="s">
        <v>390</v>
      </c>
      <c r="B655" s="16" t="s">
        <v>438</v>
      </c>
      <c r="C655" s="16" t="s">
        <v>160</v>
      </c>
      <c r="D655" s="16" t="s">
        <v>193</v>
      </c>
      <c r="E655" s="16" t="s">
        <v>55</v>
      </c>
      <c r="F655" s="16" t="s">
        <v>36</v>
      </c>
      <c r="G655" s="16">
        <v>1320</v>
      </c>
      <c r="H655" s="16">
        <v>3420</v>
      </c>
      <c r="I655" s="17" t="s">
        <v>445</v>
      </c>
      <c r="J655" s="18">
        <v>19116155</v>
      </c>
      <c r="K655" s="19">
        <v>19116155</v>
      </c>
      <c r="L655" s="19">
        <v>19116155</v>
      </c>
      <c r="M655" s="19">
        <v>0</v>
      </c>
      <c r="N655" s="19">
        <v>0</v>
      </c>
      <c r="O655" s="19">
        <v>0</v>
      </c>
      <c r="P655" s="19">
        <v>19116145</v>
      </c>
      <c r="Q655" s="19">
        <v>19116145</v>
      </c>
      <c r="R655" s="19">
        <v>10</v>
      </c>
      <c r="S655" s="19">
        <v>10</v>
      </c>
      <c r="T655" s="19">
        <v>0</v>
      </c>
      <c r="U655" s="19">
        <v>10</v>
      </c>
      <c r="V655" s="20">
        <f t="shared" si="137"/>
        <v>0.99999947688224955</v>
      </c>
      <c r="W655" s="20">
        <f t="shared" si="138"/>
        <v>0</v>
      </c>
      <c r="X655" s="21">
        <f t="shared" si="139"/>
        <v>0.99999947688224955</v>
      </c>
    </row>
    <row r="656" spans="1:24" ht="90" outlineLevel="4" x14ac:dyDescent="0.25">
      <c r="A656" s="15" t="s">
        <v>390</v>
      </c>
      <c r="B656" s="16" t="s">
        <v>438</v>
      </c>
      <c r="C656" s="16" t="s">
        <v>160</v>
      </c>
      <c r="D656" s="16" t="s">
        <v>193</v>
      </c>
      <c r="E656" s="16" t="s">
        <v>166</v>
      </c>
      <c r="F656" s="16" t="s">
        <v>36</v>
      </c>
      <c r="G656" s="16">
        <v>1320</v>
      </c>
      <c r="H656" s="16">
        <v>3420</v>
      </c>
      <c r="I656" s="17" t="s">
        <v>446</v>
      </c>
      <c r="J656" s="18">
        <v>82756295</v>
      </c>
      <c r="K656" s="19">
        <v>82756295</v>
      </c>
      <c r="L656" s="19">
        <v>82756295</v>
      </c>
      <c r="M656" s="19">
        <v>0</v>
      </c>
      <c r="N656" s="19">
        <v>0</v>
      </c>
      <c r="O656" s="19">
        <v>0</v>
      </c>
      <c r="P656" s="19">
        <v>82756288</v>
      </c>
      <c r="Q656" s="19">
        <v>82756288</v>
      </c>
      <c r="R656" s="19">
        <v>7</v>
      </c>
      <c r="S656" s="19">
        <v>7</v>
      </c>
      <c r="T656" s="19">
        <v>0</v>
      </c>
      <c r="U656" s="19">
        <v>7</v>
      </c>
      <c r="V656" s="20">
        <f t="shared" si="137"/>
        <v>0.99999991541428968</v>
      </c>
      <c r="W656" s="20">
        <f t="shared" si="138"/>
        <v>0</v>
      </c>
      <c r="X656" s="21">
        <f t="shared" si="139"/>
        <v>0.99999991541428968</v>
      </c>
    </row>
    <row r="657" spans="1:24" ht="90" outlineLevel="4" x14ac:dyDescent="0.25">
      <c r="A657" s="15" t="s">
        <v>390</v>
      </c>
      <c r="B657" s="16" t="s">
        <v>438</v>
      </c>
      <c r="C657" s="16" t="s">
        <v>160</v>
      </c>
      <c r="D657" s="16" t="s">
        <v>196</v>
      </c>
      <c r="E657" s="16" t="s">
        <v>55</v>
      </c>
      <c r="F657" s="16" t="s">
        <v>36</v>
      </c>
      <c r="G657" s="16">
        <v>1320</v>
      </c>
      <c r="H657" s="16">
        <v>3420</v>
      </c>
      <c r="I657" s="17" t="s">
        <v>447</v>
      </c>
      <c r="J657" s="18">
        <v>733150526</v>
      </c>
      <c r="K657" s="19">
        <v>733150526</v>
      </c>
      <c r="L657" s="19">
        <v>733150526</v>
      </c>
      <c r="M657" s="19">
        <v>0</v>
      </c>
      <c r="N657" s="19">
        <v>0</v>
      </c>
      <c r="O657" s="19">
        <v>0</v>
      </c>
      <c r="P657" s="19">
        <v>733150525.96000004</v>
      </c>
      <c r="Q657" s="19">
        <v>733150525.96000004</v>
      </c>
      <c r="R657" s="19">
        <v>0.04</v>
      </c>
      <c r="S657" s="19">
        <v>0.04</v>
      </c>
      <c r="T657" s="19">
        <v>0</v>
      </c>
      <c r="U657" s="19">
        <v>3.9999961853027344E-2</v>
      </c>
      <c r="V657" s="20">
        <f t="shared" si="137"/>
        <v>0.99999999994544098</v>
      </c>
      <c r="W657" s="20">
        <f t="shared" si="138"/>
        <v>0</v>
      </c>
      <c r="X657" s="21">
        <f t="shared" si="139"/>
        <v>0.99999999994544098</v>
      </c>
    </row>
    <row r="658" spans="1:24" ht="90" outlineLevel="4" x14ac:dyDescent="0.25">
      <c r="A658" s="15" t="s">
        <v>390</v>
      </c>
      <c r="B658" s="16" t="s">
        <v>438</v>
      </c>
      <c r="C658" s="16" t="s">
        <v>160</v>
      </c>
      <c r="D658" s="16" t="s">
        <v>196</v>
      </c>
      <c r="E658" s="16" t="s">
        <v>166</v>
      </c>
      <c r="F658" s="16" t="s">
        <v>36</v>
      </c>
      <c r="G658" s="16">
        <v>1320</v>
      </c>
      <c r="H658" s="16">
        <v>3420</v>
      </c>
      <c r="I658" s="17" t="s">
        <v>448</v>
      </c>
      <c r="J658" s="18">
        <v>1632644058</v>
      </c>
      <c r="K658" s="19">
        <v>1377251880</v>
      </c>
      <c r="L658" s="19">
        <v>1377251880</v>
      </c>
      <c r="M658" s="19">
        <v>0</v>
      </c>
      <c r="N658" s="19">
        <v>0</v>
      </c>
      <c r="O658" s="19">
        <v>0</v>
      </c>
      <c r="P658" s="19">
        <v>1377251880</v>
      </c>
      <c r="Q658" s="19">
        <v>1377251880</v>
      </c>
      <c r="R658" s="19">
        <v>0</v>
      </c>
      <c r="S658" s="19">
        <v>0</v>
      </c>
      <c r="T658" s="19">
        <v>0</v>
      </c>
      <c r="U658" s="19">
        <v>0</v>
      </c>
      <c r="V658" s="20">
        <f t="shared" si="137"/>
        <v>1</v>
      </c>
      <c r="W658" s="20">
        <f t="shared" si="138"/>
        <v>0</v>
      </c>
      <c r="X658" s="21">
        <f t="shared" si="139"/>
        <v>1</v>
      </c>
    </row>
    <row r="659" spans="1:24" ht="165" outlineLevel="4" x14ac:dyDescent="0.25">
      <c r="A659" s="15" t="s">
        <v>390</v>
      </c>
      <c r="B659" s="16" t="s">
        <v>438</v>
      </c>
      <c r="C659" s="16" t="s">
        <v>160</v>
      </c>
      <c r="D659" s="16" t="s">
        <v>343</v>
      </c>
      <c r="E659" s="16"/>
      <c r="F659" s="16" t="s">
        <v>36</v>
      </c>
      <c r="G659" s="16">
        <v>1320</v>
      </c>
      <c r="H659" s="16">
        <v>3420</v>
      </c>
      <c r="I659" s="17" t="s">
        <v>344</v>
      </c>
      <c r="J659" s="19">
        <v>0</v>
      </c>
      <c r="K659" s="19">
        <v>2320916</v>
      </c>
      <c r="L659" s="19">
        <v>2320916</v>
      </c>
      <c r="M659" s="19">
        <v>0</v>
      </c>
      <c r="N659" s="19">
        <v>0</v>
      </c>
      <c r="O659" s="19">
        <v>0</v>
      </c>
      <c r="P659" s="19">
        <v>2315499.34</v>
      </c>
      <c r="Q659" s="19">
        <v>2315499.34</v>
      </c>
      <c r="R659" s="19">
        <v>5416.66</v>
      </c>
      <c r="S659" s="19">
        <v>5416.66</v>
      </c>
      <c r="T659" s="19">
        <v>0</v>
      </c>
      <c r="U659" s="19">
        <v>5416.660000000149</v>
      </c>
      <c r="V659" s="20">
        <f t="shared" si="137"/>
        <v>0.99766615422531446</v>
      </c>
      <c r="W659" s="20">
        <f t="shared" si="138"/>
        <v>0</v>
      </c>
      <c r="X659" s="21">
        <f t="shared" si="139"/>
        <v>0.99766615422531446</v>
      </c>
    </row>
    <row r="660" spans="1:24" outlineLevel="3" x14ac:dyDescent="0.25">
      <c r="A660" s="22"/>
      <c r="B660" s="23"/>
      <c r="C660" s="23" t="s">
        <v>216</v>
      </c>
      <c r="D660" s="23"/>
      <c r="E660" s="23"/>
      <c r="F660" s="23"/>
      <c r="G660" s="23"/>
      <c r="H660" s="23"/>
      <c r="I660" s="24"/>
      <c r="J660" s="25">
        <f t="shared" ref="J660:U660" si="140">SUBTOTAL(9,J646:J659)</f>
        <v>11299368601</v>
      </c>
      <c r="K660" s="26">
        <f t="shared" si="140"/>
        <v>10181255963</v>
      </c>
      <c r="L660" s="26">
        <f t="shared" si="140"/>
        <v>10181255963</v>
      </c>
      <c r="M660" s="26">
        <f t="shared" si="140"/>
        <v>0</v>
      </c>
      <c r="N660" s="26">
        <f t="shared" si="140"/>
        <v>0</v>
      </c>
      <c r="O660" s="26">
        <f t="shared" si="140"/>
        <v>0</v>
      </c>
      <c r="P660" s="26">
        <f t="shared" si="140"/>
        <v>9508690395.1500015</v>
      </c>
      <c r="Q660" s="26">
        <f t="shared" si="140"/>
        <v>9508690395.1500015</v>
      </c>
      <c r="R660" s="26">
        <f t="shared" si="140"/>
        <v>654565567.8499999</v>
      </c>
      <c r="S660" s="26">
        <f t="shared" si="140"/>
        <v>672565567.8499999</v>
      </c>
      <c r="T660" s="26">
        <f t="shared" si="140"/>
        <v>0</v>
      </c>
      <c r="U660" s="26">
        <f t="shared" si="140"/>
        <v>672565567.84999979</v>
      </c>
      <c r="V660" s="27">
        <f t="shared" si="137"/>
        <v>0.93394080550629621</v>
      </c>
      <c r="W660" s="27">
        <f t="shared" si="138"/>
        <v>0</v>
      </c>
      <c r="X660" s="28">
        <f t="shared" si="139"/>
        <v>0.93394080550629621</v>
      </c>
    </row>
    <row r="661" spans="1:24" ht="150" outlineLevel="4" x14ac:dyDescent="0.25">
      <c r="A661" s="15" t="s">
        <v>390</v>
      </c>
      <c r="B661" s="16" t="s">
        <v>438</v>
      </c>
      <c r="C661" s="16" t="s">
        <v>217</v>
      </c>
      <c r="D661" s="16" t="s">
        <v>218</v>
      </c>
      <c r="E661" s="16" t="s">
        <v>170</v>
      </c>
      <c r="F661" s="16" t="s">
        <v>483</v>
      </c>
      <c r="G661" s="16">
        <v>2310</v>
      </c>
      <c r="H661" s="16">
        <v>3420</v>
      </c>
      <c r="I661" s="17" t="s">
        <v>449</v>
      </c>
      <c r="J661" s="18">
        <v>5822064678</v>
      </c>
      <c r="K661" s="19">
        <v>4236904326</v>
      </c>
      <c r="L661" s="19">
        <v>4236904326</v>
      </c>
      <c r="M661" s="19">
        <v>0</v>
      </c>
      <c r="N661" s="19">
        <v>0</v>
      </c>
      <c r="O661" s="19">
        <v>0</v>
      </c>
      <c r="P661" s="19">
        <v>4236904326</v>
      </c>
      <c r="Q661" s="19">
        <v>4236904326</v>
      </c>
      <c r="R661" s="19">
        <v>0</v>
      </c>
      <c r="S661" s="19">
        <v>0</v>
      </c>
      <c r="T661" s="19">
        <v>0</v>
      </c>
      <c r="U661" s="19">
        <v>0</v>
      </c>
      <c r="V661" s="20">
        <f t="shared" si="137"/>
        <v>1</v>
      </c>
      <c r="W661" s="20">
        <f t="shared" si="138"/>
        <v>0</v>
      </c>
      <c r="X661" s="21">
        <f t="shared" si="139"/>
        <v>1</v>
      </c>
    </row>
    <row r="662" spans="1:24" ht="195" outlineLevel="4" x14ac:dyDescent="0.25">
      <c r="A662" s="15" t="s">
        <v>390</v>
      </c>
      <c r="B662" s="16" t="s">
        <v>438</v>
      </c>
      <c r="C662" s="16" t="s">
        <v>217</v>
      </c>
      <c r="D662" s="16" t="s">
        <v>218</v>
      </c>
      <c r="E662" s="16" t="s">
        <v>400</v>
      </c>
      <c r="F662" s="16" t="s">
        <v>36</v>
      </c>
      <c r="G662" s="16">
        <v>2310</v>
      </c>
      <c r="H662" s="16">
        <v>3420</v>
      </c>
      <c r="I662" s="17" t="s">
        <v>450</v>
      </c>
      <c r="J662" s="19">
        <v>0</v>
      </c>
      <c r="K662" s="19">
        <v>0</v>
      </c>
      <c r="L662" s="19">
        <v>0</v>
      </c>
      <c r="M662" s="19">
        <v>0</v>
      </c>
      <c r="N662" s="19">
        <v>0</v>
      </c>
      <c r="O662" s="19">
        <v>0</v>
      </c>
      <c r="P662" s="19">
        <v>0</v>
      </c>
      <c r="Q662" s="19">
        <v>0</v>
      </c>
      <c r="R662" s="19">
        <v>0</v>
      </c>
      <c r="S662" s="19">
        <v>0</v>
      </c>
      <c r="T662" s="19">
        <v>0</v>
      </c>
      <c r="U662" s="19">
        <v>0</v>
      </c>
      <c r="V662" s="20">
        <v>0</v>
      </c>
      <c r="W662" s="20">
        <v>0</v>
      </c>
      <c r="X662" s="21">
        <v>0</v>
      </c>
    </row>
    <row r="663" spans="1:24" ht="90" outlineLevel="4" x14ac:dyDescent="0.25">
      <c r="A663" s="15" t="s">
        <v>390</v>
      </c>
      <c r="B663" s="16" t="s">
        <v>438</v>
      </c>
      <c r="C663" s="16" t="s">
        <v>217</v>
      </c>
      <c r="D663" s="16" t="s">
        <v>451</v>
      </c>
      <c r="E663" s="16" t="s">
        <v>452</v>
      </c>
      <c r="F663" s="16" t="s">
        <v>483</v>
      </c>
      <c r="G663" s="16">
        <v>2320</v>
      </c>
      <c r="H663" s="16">
        <v>3420</v>
      </c>
      <c r="I663" s="17" t="s">
        <v>453</v>
      </c>
      <c r="J663" s="19">
        <v>0</v>
      </c>
      <c r="K663" s="19">
        <v>44722330</v>
      </c>
      <c r="L663" s="19">
        <v>44722330</v>
      </c>
      <c r="M663" s="19">
        <v>0</v>
      </c>
      <c r="N663" s="19">
        <v>0</v>
      </c>
      <c r="O663" s="19">
        <v>0</v>
      </c>
      <c r="P663" s="19">
        <v>44722330</v>
      </c>
      <c r="Q663" s="19">
        <v>44722330</v>
      </c>
      <c r="R663" s="19">
        <v>0</v>
      </c>
      <c r="S663" s="19">
        <v>0</v>
      </c>
      <c r="T663" s="19">
        <v>0</v>
      </c>
      <c r="U663" s="19">
        <v>0</v>
      </c>
      <c r="V663" s="20">
        <f t="shared" ref="V663:V691" si="141">P663/L663</f>
        <v>1</v>
      </c>
      <c r="W663" s="20">
        <f t="shared" ref="W663:W691" si="142">(M663+N663+O663)/L663</f>
        <v>0</v>
      </c>
      <c r="X663" s="21">
        <f t="shared" ref="X663:X691" si="143">V663+W663</f>
        <v>1</v>
      </c>
    </row>
    <row r="664" spans="1:24" ht="90" outlineLevel="4" x14ac:dyDescent="0.25">
      <c r="A664" s="15" t="s">
        <v>390</v>
      </c>
      <c r="B664" s="16" t="s">
        <v>438</v>
      </c>
      <c r="C664" s="16" t="s">
        <v>217</v>
      </c>
      <c r="D664" s="16" t="s">
        <v>325</v>
      </c>
      <c r="E664" s="16" t="s">
        <v>454</v>
      </c>
      <c r="F664" s="16" t="s">
        <v>483</v>
      </c>
      <c r="G664" s="16">
        <v>2320</v>
      </c>
      <c r="H664" s="16">
        <v>3420</v>
      </c>
      <c r="I664" s="17" t="s">
        <v>455</v>
      </c>
      <c r="J664" s="19">
        <v>0</v>
      </c>
      <c r="K664" s="19">
        <v>46235114</v>
      </c>
      <c r="L664" s="19">
        <v>46235114</v>
      </c>
      <c r="M664" s="19">
        <v>0</v>
      </c>
      <c r="N664" s="19">
        <v>0</v>
      </c>
      <c r="O664" s="19">
        <v>0</v>
      </c>
      <c r="P664" s="19">
        <v>46235114</v>
      </c>
      <c r="Q664" s="19">
        <v>46235114</v>
      </c>
      <c r="R664" s="19">
        <v>0</v>
      </c>
      <c r="S664" s="19">
        <v>0</v>
      </c>
      <c r="T664" s="19">
        <v>0</v>
      </c>
      <c r="U664" s="19">
        <v>0</v>
      </c>
      <c r="V664" s="20">
        <f t="shared" si="141"/>
        <v>1</v>
      </c>
      <c r="W664" s="20">
        <f t="shared" si="142"/>
        <v>0</v>
      </c>
      <c r="X664" s="21">
        <f t="shared" si="143"/>
        <v>1</v>
      </c>
    </row>
    <row r="665" spans="1:24" ht="105" outlineLevel="4" x14ac:dyDescent="0.25">
      <c r="A665" s="15" t="s">
        <v>390</v>
      </c>
      <c r="B665" s="16" t="s">
        <v>438</v>
      </c>
      <c r="C665" s="16" t="s">
        <v>217</v>
      </c>
      <c r="D665" s="16" t="s">
        <v>456</v>
      </c>
      <c r="E665" s="16" t="s">
        <v>206</v>
      </c>
      <c r="F665" s="16" t="s">
        <v>483</v>
      </c>
      <c r="G665" s="16">
        <v>2320</v>
      </c>
      <c r="H665" s="16">
        <v>3420</v>
      </c>
      <c r="I665" s="17" t="s">
        <v>457</v>
      </c>
      <c r="J665" s="19">
        <v>0</v>
      </c>
      <c r="K665" s="19">
        <v>21402834</v>
      </c>
      <c r="L665" s="19">
        <v>21402834</v>
      </c>
      <c r="M665" s="19">
        <v>0</v>
      </c>
      <c r="N665" s="19">
        <v>0</v>
      </c>
      <c r="O665" s="19">
        <v>0</v>
      </c>
      <c r="P665" s="19">
        <v>21402834</v>
      </c>
      <c r="Q665" s="19">
        <v>21402834</v>
      </c>
      <c r="R665" s="19">
        <v>0</v>
      </c>
      <c r="S665" s="19">
        <v>0</v>
      </c>
      <c r="T665" s="19">
        <v>0</v>
      </c>
      <c r="U665" s="19">
        <v>0</v>
      </c>
      <c r="V665" s="20">
        <f t="shared" si="141"/>
        <v>1</v>
      </c>
      <c r="W665" s="20">
        <f t="shared" si="142"/>
        <v>0</v>
      </c>
      <c r="X665" s="21">
        <f t="shared" si="143"/>
        <v>1</v>
      </c>
    </row>
    <row r="666" spans="1:24" outlineLevel="3" x14ac:dyDescent="0.25">
      <c r="A666" s="22"/>
      <c r="B666" s="23"/>
      <c r="C666" s="23" t="s">
        <v>219</v>
      </c>
      <c r="D666" s="23"/>
      <c r="E666" s="23"/>
      <c r="F666" s="23"/>
      <c r="G666" s="23"/>
      <c r="H666" s="23"/>
      <c r="I666" s="24"/>
      <c r="J666" s="25">
        <f t="shared" ref="J666:U666" si="144">SUBTOTAL(9,J661:J665)</f>
        <v>5822064678</v>
      </c>
      <c r="K666" s="26">
        <f t="shared" si="144"/>
        <v>4349264604</v>
      </c>
      <c r="L666" s="26">
        <f t="shared" si="144"/>
        <v>4349264604</v>
      </c>
      <c r="M666" s="26">
        <f t="shared" si="144"/>
        <v>0</v>
      </c>
      <c r="N666" s="26">
        <f t="shared" si="144"/>
        <v>0</v>
      </c>
      <c r="O666" s="26">
        <f t="shared" si="144"/>
        <v>0</v>
      </c>
      <c r="P666" s="26">
        <f t="shared" si="144"/>
        <v>4349264604</v>
      </c>
      <c r="Q666" s="26">
        <f t="shared" si="144"/>
        <v>4349264604</v>
      </c>
      <c r="R666" s="26">
        <f t="shared" si="144"/>
        <v>0</v>
      </c>
      <c r="S666" s="26">
        <f t="shared" si="144"/>
        <v>0</v>
      </c>
      <c r="T666" s="26">
        <f t="shared" si="144"/>
        <v>0</v>
      </c>
      <c r="U666" s="26">
        <f t="shared" si="144"/>
        <v>0</v>
      </c>
      <c r="V666" s="27">
        <f t="shared" si="141"/>
        <v>1</v>
      </c>
      <c r="W666" s="27">
        <f t="shared" si="142"/>
        <v>0</v>
      </c>
      <c r="X666" s="28">
        <f t="shared" si="143"/>
        <v>1</v>
      </c>
    </row>
    <row r="667" spans="1:24" outlineLevel="2" x14ac:dyDescent="0.25">
      <c r="A667" s="22"/>
      <c r="B667" s="23" t="s">
        <v>458</v>
      </c>
      <c r="C667" s="23"/>
      <c r="D667" s="23"/>
      <c r="E667" s="23"/>
      <c r="F667" s="23"/>
      <c r="G667" s="23"/>
      <c r="H667" s="23"/>
      <c r="I667" s="24"/>
      <c r="J667" s="25">
        <f t="shared" ref="J667:U667" si="145">SUBTOTAL(9,J627:J665)</f>
        <v>218188666988</v>
      </c>
      <c r="K667" s="26">
        <f t="shared" si="145"/>
        <v>211899709216</v>
      </c>
      <c r="L667" s="26">
        <f t="shared" si="145"/>
        <v>211899709216</v>
      </c>
      <c r="M667" s="26">
        <f t="shared" si="145"/>
        <v>0</v>
      </c>
      <c r="N667" s="26">
        <f t="shared" si="145"/>
        <v>0</v>
      </c>
      <c r="O667" s="26">
        <f t="shared" si="145"/>
        <v>0</v>
      </c>
      <c r="P667" s="26">
        <f t="shared" si="145"/>
        <v>205918735612.42993</v>
      </c>
      <c r="Q667" s="26">
        <f t="shared" si="145"/>
        <v>205918735612.42993</v>
      </c>
      <c r="R667" s="26">
        <f t="shared" si="145"/>
        <v>5962973603.5699997</v>
      </c>
      <c r="S667" s="26">
        <f t="shared" si="145"/>
        <v>5980973603.5699997</v>
      </c>
      <c r="T667" s="26">
        <f t="shared" si="145"/>
        <v>0</v>
      </c>
      <c r="U667" s="26">
        <f t="shared" si="145"/>
        <v>5980973603.5700016</v>
      </c>
      <c r="V667" s="27">
        <f t="shared" si="141"/>
        <v>0.97177450773434826</v>
      </c>
      <c r="W667" s="27">
        <f t="shared" si="142"/>
        <v>0</v>
      </c>
      <c r="X667" s="28">
        <f t="shared" si="143"/>
        <v>0.97177450773434826</v>
      </c>
    </row>
    <row r="668" spans="1:24" outlineLevel="4" x14ac:dyDescent="0.25">
      <c r="A668" s="15" t="s">
        <v>390</v>
      </c>
      <c r="B668" s="16" t="s">
        <v>459</v>
      </c>
      <c r="C668" s="16" t="s">
        <v>34</v>
      </c>
      <c r="D668" s="16" t="s">
        <v>35</v>
      </c>
      <c r="E668" s="16"/>
      <c r="F668" s="16">
        <v>280</v>
      </c>
      <c r="G668" s="16">
        <v>1111</v>
      </c>
      <c r="H668" s="16">
        <v>3480</v>
      </c>
      <c r="I668" s="17" t="s">
        <v>37</v>
      </c>
      <c r="J668" s="18">
        <v>71115554349</v>
      </c>
      <c r="K668" s="19">
        <v>68105308711</v>
      </c>
      <c r="L668" s="19">
        <v>68105308711</v>
      </c>
      <c r="M668" s="19">
        <v>0</v>
      </c>
      <c r="N668" s="19">
        <v>0</v>
      </c>
      <c r="O668" s="19">
        <v>0</v>
      </c>
      <c r="P668" s="19">
        <v>65317387415.889999</v>
      </c>
      <c r="Q668" s="19">
        <v>65317387415.889999</v>
      </c>
      <c r="R668" s="19">
        <v>2787921295.1100001</v>
      </c>
      <c r="S668" s="19">
        <v>2787921295.1100001</v>
      </c>
      <c r="T668" s="19">
        <v>0</v>
      </c>
      <c r="U668" s="19">
        <v>2787921295.1100006</v>
      </c>
      <c r="V668" s="20">
        <f t="shared" si="141"/>
        <v>0.95906455241337585</v>
      </c>
      <c r="W668" s="20">
        <f t="shared" si="142"/>
        <v>0</v>
      </c>
      <c r="X668" s="21">
        <f t="shared" si="143"/>
        <v>0.95906455241337585</v>
      </c>
    </row>
    <row r="669" spans="1:24" outlineLevel="4" x14ac:dyDescent="0.25">
      <c r="A669" s="15" t="s">
        <v>390</v>
      </c>
      <c r="B669" s="16" t="s">
        <v>459</v>
      </c>
      <c r="C669" s="16" t="s">
        <v>34</v>
      </c>
      <c r="D669" s="16" t="s">
        <v>38</v>
      </c>
      <c r="E669" s="16"/>
      <c r="F669" s="16">
        <v>280</v>
      </c>
      <c r="G669" s="16">
        <v>1111</v>
      </c>
      <c r="H669" s="16">
        <v>3480</v>
      </c>
      <c r="I669" s="17" t="s">
        <v>39</v>
      </c>
      <c r="J669" s="18">
        <v>2995766867</v>
      </c>
      <c r="K669" s="19">
        <v>2445766867</v>
      </c>
      <c r="L669" s="19">
        <v>2445766867</v>
      </c>
      <c r="M669" s="19">
        <v>0</v>
      </c>
      <c r="N669" s="19">
        <v>0</v>
      </c>
      <c r="O669" s="19">
        <v>0</v>
      </c>
      <c r="P669" s="19">
        <v>1916948318.0899999</v>
      </c>
      <c r="Q669" s="19">
        <v>1916948318.0899999</v>
      </c>
      <c r="R669" s="19">
        <v>528818548.91000003</v>
      </c>
      <c r="S669" s="19">
        <v>528818548.91000003</v>
      </c>
      <c r="T669" s="19">
        <v>0</v>
      </c>
      <c r="U669" s="19">
        <v>528818548.91000009</v>
      </c>
      <c r="V669" s="20">
        <f t="shared" si="141"/>
        <v>0.7837821110240758</v>
      </c>
      <c r="W669" s="20">
        <f t="shared" si="142"/>
        <v>0</v>
      </c>
      <c r="X669" s="21">
        <f t="shared" si="143"/>
        <v>0.7837821110240758</v>
      </c>
    </row>
    <row r="670" spans="1:24" outlineLevel="4" x14ac:dyDescent="0.25">
      <c r="A670" s="15" t="s">
        <v>390</v>
      </c>
      <c r="B670" s="16" t="s">
        <v>459</v>
      </c>
      <c r="C670" s="16" t="s">
        <v>34</v>
      </c>
      <c r="D670" s="16" t="s">
        <v>392</v>
      </c>
      <c r="E670" s="16"/>
      <c r="F670" s="16">
        <v>280</v>
      </c>
      <c r="G670" s="16">
        <v>1111</v>
      </c>
      <c r="H670" s="16">
        <v>3480</v>
      </c>
      <c r="I670" s="17" t="s">
        <v>393</v>
      </c>
      <c r="J670" s="18">
        <v>8935190</v>
      </c>
      <c r="K670" s="19">
        <v>8935190</v>
      </c>
      <c r="L670" s="19">
        <v>8935190</v>
      </c>
      <c r="M670" s="19">
        <v>0</v>
      </c>
      <c r="N670" s="19">
        <v>0</v>
      </c>
      <c r="O670" s="19">
        <v>0</v>
      </c>
      <c r="P670" s="19">
        <v>7437042.4000000004</v>
      </c>
      <c r="Q670" s="19">
        <v>7437042.4000000004</v>
      </c>
      <c r="R670" s="19">
        <v>1498147.6</v>
      </c>
      <c r="S670" s="19">
        <v>1498147.6</v>
      </c>
      <c r="T670" s="19">
        <v>0</v>
      </c>
      <c r="U670" s="19">
        <v>1498147.5999999996</v>
      </c>
      <c r="V670" s="20">
        <f t="shared" si="141"/>
        <v>0.83233175791449321</v>
      </c>
      <c r="W670" s="20">
        <f t="shared" si="142"/>
        <v>0</v>
      </c>
      <c r="X670" s="21">
        <f t="shared" si="143"/>
        <v>0.83233175791449321</v>
      </c>
    </row>
    <row r="671" spans="1:24" outlineLevel="4" x14ac:dyDescent="0.25">
      <c r="A671" s="15" t="s">
        <v>390</v>
      </c>
      <c r="B671" s="16" t="s">
        <v>459</v>
      </c>
      <c r="C671" s="16" t="s">
        <v>34</v>
      </c>
      <c r="D671" s="16" t="s">
        <v>394</v>
      </c>
      <c r="E671" s="16"/>
      <c r="F671" s="16" t="s">
        <v>36</v>
      </c>
      <c r="G671" s="16">
        <v>1111</v>
      </c>
      <c r="H671" s="16">
        <v>3480</v>
      </c>
      <c r="I671" s="17" t="s">
        <v>395</v>
      </c>
      <c r="J671" s="19">
        <v>0</v>
      </c>
      <c r="K671" s="19">
        <v>47719397</v>
      </c>
      <c r="L671" s="19">
        <v>47719397</v>
      </c>
      <c r="M671" s="19">
        <v>0</v>
      </c>
      <c r="N671" s="19">
        <v>0</v>
      </c>
      <c r="O671" s="19">
        <v>0</v>
      </c>
      <c r="P671" s="19">
        <v>39567991.68</v>
      </c>
      <c r="Q671" s="19">
        <v>39567991.68</v>
      </c>
      <c r="R671" s="19">
        <v>8151405.3200000003</v>
      </c>
      <c r="S671" s="19">
        <v>8151405.3200000003</v>
      </c>
      <c r="T671" s="19">
        <v>0</v>
      </c>
      <c r="U671" s="19">
        <v>8151405.3200000003</v>
      </c>
      <c r="V671" s="20">
        <f t="shared" si="141"/>
        <v>0.82918046261146172</v>
      </c>
      <c r="W671" s="20">
        <f t="shared" si="142"/>
        <v>0</v>
      </c>
      <c r="X671" s="21">
        <f t="shared" si="143"/>
        <v>0.82918046261146172</v>
      </c>
    </row>
    <row r="672" spans="1:24" outlineLevel="4" x14ac:dyDescent="0.25">
      <c r="A672" s="15" t="s">
        <v>390</v>
      </c>
      <c r="B672" s="16" t="s">
        <v>459</v>
      </c>
      <c r="C672" s="16" t="s">
        <v>34</v>
      </c>
      <c r="D672" s="16" t="s">
        <v>44</v>
      </c>
      <c r="E672" s="16"/>
      <c r="F672" s="16">
        <v>280</v>
      </c>
      <c r="G672" s="16">
        <v>1111</v>
      </c>
      <c r="H672" s="16">
        <v>3480</v>
      </c>
      <c r="I672" s="17" t="s">
        <v>45</v>
      </c>
      <c r="J672" s="18">
        <v>16069634472</v>
      </c>
      <c r="K672" s="19">
        <v>16662134472</v>
      </c>
      <c r="L672" s="19">
        <v>16662134472</v>
      </c>
      <c r="M672" s="19">
        <v>0</v>
      </c>
      <c r="N672" s="19">
        <v>0</v>
      </c>
      <c r="O672" s="19">
        <v>0</v>
      </c>
      <c r="P672" s="19">
        <v>16055961780.639999</v>
      </c>
      <c r="Q672" s="19">
        <v>16055961780.639999</v>
      </c>
      <c r="R672" s="19">
        <v>606172691.36000001</v>
      </c>
      <c r="S672" s="19">
        <v>606172691.36000001</v>
      </c>
      <c r="T672" s="19">
        <v>0</v>
      </c>
      <c r="U672" s="19">
        <v>606172691.36000061</v>
      </c>
      <c r="V672" s="20">
        <f t="shared" si="141"/>
        <v>0.96361974557469521</v>
      </c>
      <c r="W672" s="20">
        <f t="shared" si="142"/>
        <v>0</v>
      </c>
      <c r="X672" s="21">
        <f t="shared" si="143"/>
        <v>0.96361974557469521</v>
      </c>
    </row>
    <row r="673" spans="1:24" ht="30" outlineLevel="4" x14ac:dyDescent="0.25">
      <c r="A673" s="15" t="s">
        <v>390</v>
      </c>
      <c r="B673" s="16" t="s">
        <v>459</v>
      </c>
      <c r="C673" s="16" t="s">
        <v>34</v>
      </c>
      <c r="D673" s="16" t="s">
        <v>46</v>
      </c>
      <c r="E673" s="16"/>
      <c r="F673" s="16">
        <v>280</v>
      </c>
      <c r="G673" s="16">
        <v>1111</v>
      </c>
      <c r="H673" s="16">
        <v>3480</v>
      </c>
      <c r="I673" s="17" t="s">
        <v>47</v>
      </c>
      <c r="J673" s="18">
        <v>981434366</v>
      </c>
      <c r="K673" s="19">
        <v>981434366</v>
      </c>
      <c r="L673" s="19">
        <v>981434366</v>
      </c>
      <c r="M673" s="19">
        <v>0</v>
      </c>
      <c r="N673" s="19">
        <v>0</v>
      </c>
      <c r="O673" s="19">
        <v>0</v>
      </c>
      <c r="P673" s="19">
        <v>884655524.82000005</v>
      </c>
      <c r="Q673" s="19">
        <v>884655524.82000005</v>
      </c>
      <c r="R673" s="19">
        <v>96778841.180000007</v>
      </c>
      <c r="S673" s="19">
        <v>96778841.180000007</v>
      </c>
      <c r="T673" s="19">
        <v>0</v>
      </c>
      <c r="U673" s="19">
        <v>96778841.179999948</v>
      </c>
      <c r="V673" s="20">
        <f t="shared" si="141"/>
        <v>0.90139040924923153</v>
      </c>
      <c r="W673" s="20">
        <f t="shared" si="142"/>
        <v>0</v>
      </c>
      <c r="X673" s="21">
        <f t="shared" si="143"/>
        <v>0.90139040924923153</v>
      </c>
    </row>
    <row r="674" spans="1:24" outlineLevel="4" x14ac:dyDescent="0.25">
      <c r="A674" s="15" t="s">
        <v>390</v>
      </c>
      <c r="B674" s="16" t="s">
        <v>459</v>
      </c>
      <c r="C674" s="16" t="s">
        <v>34</v>
      </c>
      <c r="D674" s="16" t="s">
        <v>48</v>
      </c>
      <c r="E674" s="16"/>
      <c r="F674" s="16">
        <v>280</v>
      </c>
      <c r="G674" s="16">
        <v>1111</v>
      </c>
      <c r="H674" s="16">
        <v>3480</v>
      </c>
      <c r="I674" s="17" t="s">
        <v>49</v>
      </c>
      <c r="J674" s="18">
        <v>9600803879</v>
      </c>
      <c r="K674" s="19">
        <v>9497075429</v>
      </c>
      <c r="L674" s="19">
        <v>9497075429</v>
      </c>
      <c r="M674" s="19">
        <v>0</v>
      </c>
      <c r="N674" s="19">
        <v>0</v>
      </c>
      <c r="O674" s="19">
        <v>0</v>
      </c>
      <c r="P674" s="19">
        <v>9080430845.0699997</v>
      </c>
      <c r="Q674" s="19">
        <v>9080430845.0699997</v>
      </c>
      <c r="R674" s="19">
        <v>416644583.93000001</v>
      </c>
      <c r="S674" s="19">
        <v>416644583.93000001</v>
      </c>
      <c r="T674" s="19">
        <v>0</v>
      </c>
      <c r="U674" s="19">
        <v>416644583.93000031</v>
      </c>
      <c r="V674" s="20">
        <f t="shared" si="141"/>
        <v>0.95612916975917173</v>
      </c>
      <c r="W674" s="20">
        <f t="shared" si="142"/>
        <v>0</v>
      </c>
      <c r="X674" s="21">
        <f t="shared" si="143"/>
        <v>0.95612916975917173</v>
      </c>
    </row>
    <row r="675" spans="1:24" outlineLevel="4" x14ac:dyDescent="0.25">
      <c r="A675" s="15" t="s">
        <v>390</v>
      </c>
      <c r="B675" s="16" t="s">
        <v>459</v>
      </c>
      <c r="C675" s="16" t="s">
        <v>34</v>
      </c>
      <c r="D675" s="16" t="s">
        <v>48</v>
      </c>
      <c r="E675" s="16"/>
      <c r="F675" s="16" t="s">
        <v>36</v>
      </c>
      <c r="G675" s="16">
        <v>1111</v>
      </c>
      <c r="H675" s="16">
        <v>3480</v>
      </c>
      <c r="I675" s="17" t="s">
        <v>49</v>
      </c>
      <c r="J675" s="19">
        <v>0</v>
      </c>
      <c r="K675" s="19">
        <v>4306145</v>
      </c>
      <c r="L675" s="19">
        <v>4306145</v>
      </c>
      <c r="M675" s="19">
        <v>0</v>
      </c>
      <c r="N675" s="19">
        <v>0</v>
      </c>
      <c r="O675" s="19">
        <v>0</v>
      </c>
      <c r="P675" s="19">
        <v>0</v>
      </c>
      <c r="Q675" s="19">
        <v>0</v>
      </c>
      <c r="R675" s="19">
        <v>4306145</v>
      </c>
      <c r="S675" s="19">
        <v>4306145</v>
      </c>
      <c r="T675" s="19">
        <v>0</v>
      </c>
      <c r="U675" s="19">
        <v>4306145</v>
      </c>
      <c r="V675" s="20">
        <f t="shared" si="141"/>
        <v>0</v>
      </c>
      <c r="W675" s="20">
        <f t="shared" si="142"/>
        <v>0</v>
      </c>
      <c r="X675" s="21">
        <f t="shared" si="143"/>
        <v>0</v>
      </c>
    </row>
    <row r="676" spans="1:24" outlineLevel="4" x14ac:dyDescent="0.25">
      <c r="A676" s="15" t="s">
        <v>390</v>
      </c>
      <c r="B676" s="16" t="s">
        <v>459</v>
      </c>
      <c r="C676" s="16" t="s">
        <v>34</v>
      </c>
      <c r="D676" s="16" t="s">
        <v>50</v>
      </c>
      <c r="E676" s="16"/>
      <c r="F676" s="16">
        <v>280</v>
      </c>
      <c r="G676" s="16">
        <v>1111</v>
      </c>
      <c r="H676" s="16">
        <v>3480</v>
      </c>
      <c r="I676" s="17" t="s">
        <v>51</v>
      </c>
      <c r="J676" s="18">
        <v>8697992183</v>
      </c>
      <c r="K676" s="19">
        <v>8407992183</v>
      </c>
      <c r="L676" s="19">
        <v>8407992183</v>
      </c>
      <c r="M676" s="19">
        <v>0</v>
      </c>
      <c r="N676" s="19">
        <v>0</v>
      </c>
      <c r="O676" s="19">
        <v>0</v>
      </c>
      <c r="P676" s="19">
        <v>8362297996.7799997</v>
      </c>
      <c r="Q676" s="19">
        <v>8362297996.7799997</v>
      </c>
      <c r="R676" s="19">
        <v>45694186.219999999</v>
      </c>
      <c r="S676" s="19">
        <v>45694186.219999999</v>
      </c>
      <c r="T676" s="19">
        <v>0</v>
      </c>
      <c r="U676" s="19">
        <v>45694186.220000267</v>
      </c>
      <c r="V676" s="20">
        <f t="shared" si="141"/>
        <v>0.99456538669096428</v>
      </c>
      <c r="W676" s="20">
        <f t="shared" si="142"/>
        <v>0</v>
      </c>
      <c r="X676" s="21">
        <f t="shared" si="143"/>
        <v>0.99456538669096428</v>
      </c>
    </row>
    <row r="677" spans="1:24" outlineLevel="4" x14ac:dyDescent="0.25">
      <c r="A677" s="15" t="s">
        <v>390</v>
      </c>
      <c r="B677" s="16" t="s">
        <v>459</v>
      </c>
      <c r="C677" s="16" t="s">
        <v>34</v>
      </c>
      <c r="D677" s="16" t="s">
        <v>50</v>
      </c>
      <c r="E677" s="16"/>
      <c r="F677" s="16" t="s">
        <v>36</v>
      </c>
      <c r="G677" s="16">
        <v>1111</v>
      </c>
      <c r="H677" s="16">
        <v>3480</v>
      </c>
      <c r="I677" s="17" t="s">
        <v>51</v>
      </c>
      <c r="J677" s="19">
        <v>0</v>
      </c>
      <c r="K677" s="19">
        <v>3975026</v>
      </c>
      <c r="L677" s="19">
        <v>3975026</v>
      </c>
      <c r="M677" s="19">
        <v>0</v>
      </c>
      <c r="N677" s="19">
        <v>0</v>
      </c>
      <c r="O677" s="19">
        <v>0</v>
      </c>
      <c r="P677" s="19">
        <v>0</v>
      </c>
      <c r="Q677" s="19">
        <v>0</v>
      </c>
      <c r="R677" s="19">
        <v>3975026</v>
      </c>
      <c r="S677" s="19">
        <v>3975026</v>
      </c>
      <c r="T677" s="19">
        <v>0</v>
      </c>
      <c r="U677" s="19">
        <v>3975026</v>
      </c>
      <c r="V677" s="20">
        <f t="shared" si="141"/>
        <v>0</v>
      </c>
      <c r="W677" s="20">
        <f t="shared" si="142"/>
        <v>0</v>
      </c>
      <c r="X677" s="21">
        <f t="shared" si="143"/>
        <v>0</v>
      </c>
    </row>
    <row r="678" spans="1:24" outlineLevel="4" x14ac:dyDescent="0.25">
      <c r="A678" s="15" t="s">
        <v>390</v>
      </c>
      <c r="B678" s="16" t="s">
        <v>459</v>
      </c>
      <c r="C678" s="16" t="s">
        <v>34</v>
      </c>
      <c r="D678" s="16" t="s">
        <v>52</v>
      </c>
      <c r="E678" s="16"/>
      <c r="F678" s="16">
        <v>280</v>
      </c>
      <c r="G678" s="16">
        <v>1111</v>
      </c>
      <c r="H678" s="16">
        <v>3480</v>
      </c>
      <c r="I678" s="17" t="s">
        <v>53</v>
      </c>
      <c r="J678" s="18">
        <v>18758923813</v>
      </c>
      <c r="K678" s="19">
        <v>16580503771</v>
      </c>
      <c r="L678" s="19">
        <v>16580503771</v>
      </c>
      <c r="M678" s="19">
        <v>0</v>
      </c>
      <c r="N678" s="19">
        <v>0</v>
      </c>
      <c r="O678" s="19">
        <v>0</v>
      </c>
      <c r="P678" s="19">
        <v>15684408919.24</v>
      </c>
      <c r="Q678" s="19">
        <v>15684408919.24</v>
      </c>
      <c r="R678" s="19">
        <v>896094851.75999999</v>
      </c>
      <c r="S678" s="19">
        <v>896094851.75999999</v>
      </c>
      <c r="T678" s="19">
        <v>0</v>
      </c>
      <c r="U678" s="19">
        <v>896094851.76000023</v>
      </c>
      <c r="V678" s="20">
        <f t="shared" si="141"/>
        <v>0.94595490799698689</v>
      </c>
      <c r="W678" s="20">
        <f t="shared" si="142"/>
        <v>0</v>
      </c>
      <c r="X678" s="21">
        <f t="shared" si="143"/>
        <v>0.94595490799698689</v>
      </c>
    </row>
    <row r="679" spans="1:24" ht="120" outlineLevel="4" x14ac:dyDescent="0.25">
      <c r="A679" s="15" t="s">
        <v>390</v>
      </c>
      <c r="B679" s="16" t="s">
        <v>459</v>
      </c>
      <c r="C679" s="16" t="s">
        <v>34</v>
      </c>
      <c r="D679" s="16" t="s">
        <v>54</v>
      </c>
      <c r="E679" s="16" t="s">
        <v>55</v>
      </c>
      <c r="F679" s="16" t="s">
        <v>36</v>
      </c>
      <c r="G679" s="16">
        <v>1112</v>
      </c>
      <c r="H679" s="16">
        <v>3480</v>
      </c>
      <c r="I679" s="17" t="s">
        <v>56</v>
      </c>
      <c r="J679" s="18">
        <v>11105822140</v>
      </c>
      <c r="K679" s="19">
        <v>10212158877</v>
      </c>
      <c r="L679" s="19">
        <v>10212158877</v>
      </c>
      <c r="M679" s="19">
        <v>0</v>
      </c>
      <c r="N679" s="19">
        <v>0</v>
      </c>
      <c r="O679" s="19">
        <v>0</v>
      </c>
      <c r="P679" s="19">
        <v>10010692531</v>
      </c>
      <c r="Q679" s="19">
        <v>10010692531</v>
      </c>
      <c r="R679" s="19">
        <v>201466346</v>
      </c>
      <c r="S679" s="19">
        <v>201466346</v>
      </c>
      <c r="T679" s="19">
        <v>0</v>
      </c>
      <c r="U679" s="19">
        <v>201466346</v>
      </c>
      <c r="V679" s="20">
        <f t="shared" si="141"/>
        <v>0.9802719142517704</v>
      </c>
      <c r="W679" s="20">
        <f t="shared" si="142"/>
        <v>0</v>
      </c>
      <c r="X679" s="21">
        <f t="shared" si="143"/>
        <v>0.9802719142517704</v>
      </c>
    </row>
    <row r="680" spans="1:24" ht="60" outlineLevel="4" x14ac:dyDescent="0.25">
      <c r="A680" s="15" t="s">
        <v>390</v>
      </c>
      <c r="B680" s="16" t="s">
        <v>459</v>
      </c>
      <c r="C680" s="16" t="s">
        <v>34</v>
      </c>
      <c r="D680" s="16" t="s">
        <v>57</v>
      </c>
      <c r="E680" s="16" t="s">
        <v>55</v>
      </c>
      <c r="F680" s="16" t="s">
        <v>36</v>
      </c>
      <c r="G680" s="16">
        <v>1112</v>
      </c>
      <c r="H680" s="16">
        <v>3480</v>
      </c>
      <c r="I680" s="17" t="s">
        <v>58</v>
      </c>
      <c r="J680" s="18">
        <v>600314710</v>
      </c>
      <c r="K680" s="19">
        <v>571738318</v>
      </c>
      <c r="L680" s="19">
        <v>571738318</v>
      </c>
      <c r="M680" s="19">
        <v>0</v>
      </c>
      <c r="N680" s="19">
        <v>0</v>
      </c>
      <c r="O680" s="19">
        <v>0</v>
      </c>
      <c r="P680" s="19">
        <v>541056568</v>
      </c>
      <c r="Q680" s="19">
        <v>541056568</v>
      </c>
      <c r="R680" s="19">
        <v>30681750</v>
      </c>
      <c r="S680" s="19">
        <v>30681750</v>
      </c>
      <c r="T680" s="19">
        <v>0</v>
      </c>
      <c r="U680" s="19">
        <v>30681750</v>
      </c>
      <c r="V680" s="20">
        <f t="shared" si="141"/>
        <v>0.94633602640570258</v>
      </c>
      <c r="W680" s="20">
        <f t="shared" si="142"/>
        <v>0</v>
      </c>
      <c r="X680" s="21">
        <f t="shared" si="143"/>
        <v>0.94633602640570258</v>
      </c>
    </row>
    <row r="681" spans="1:24" ht="120" outlineLevel="4" x14ac:dyDescent="0.25">
      <c r="A681" s="15" t="s">
        <v>390</v>
      </c>
      <c r="B681" s="16" t="s">
        <v>459</v>
      </c>
      <c r="C681" s="16" t="s">
        <v>34</v>
      </c>
      <c r="D681" s="16" t="s">
        <v>59</v>
      </c>
      <c r="E681" s="16" t="s">
        <v>55</v>
      </c>
      <c r="F681" s="16" t="s">
        <v>36</v>
      </c>
      <c r="G681" s="16">
        <v>1112</v>
      </c>
      <c r="H681" s="16">
        <v>3480</v>
      </c>
      <c r="I681" s="17" t="s">
        <v>60</v>
      </c>
      <c r="J681" s="18">
        <v>380656792</v>
      </c>
      <c r="K681" s="19">
        <v>362567935</v>
      </c>
      <c r="L681" s="19">
        <v>362567935</v>
      </c>
      <c r="M681" s="19">
        <v>0</v>
      </c>
      <c r="N681" s="19">
        <v>0</v>
      </c>
      <c r="O681" s="19">
        <v>0</v>
      </c>
      <c r="P681" s="19">
        <v>313042537</v>
      </c>
      <c r="Q681" s="19">
        <v>313042537</v>
      </c>
      <c r="R681" s="19">
        <v>49525398</v>
      </c>
      <c r="S681" s="19">
        <v>49525398</v>
      </c>
      <c r="T681" s="19">
        <v>0</v>
      </c>
      <c r="U681" s="19">
        <v>49525398</v>
      </c>
      <c r="V681" s="20">
        <f t="shared" si="141"/>
        <v>0.86340381148156409</v>
      </c>
      <c r="W681" s="20">
        <f t="shared" si="142"/>
        <v>0</v>
      </c>
      <c r="X681" s="21">
        <f t="shared" si="143"/>
        <v>0.86340381148156409</v>
      </c>
    </row>
    <row r="682" spans="1:24" ht="90" outlineLevel="4" x14ac:dyDescent="0.25">
      <c r="A682" s="15" t="s">
        <v>390</v>
      </c>
      <c r="B682" s="16" t="s">
        <v>459</v>
      </c>
      <c r="C682" s="16" t="s">
        <v>34</v>
      </c>
      <c r="D682" s="16" t="s">
        <v>61</v>
      </c>
      <c r="E682" s="16" t="s">
        <v>55</v>
      </c>
      <c r="F682" s="16" t="s">
        <v>36</v>
      </c>
      <c r="G682" s="16">
        <v>1112</v>
      </c>
      <c r="H682" s="16">
        <v>3480</v>
      </c>
      <c r="I682" s="17" t="s">
        <v>62</v>
      </c>
      <c r="J682" s="18">
        <v>1800944131</v>
      </c>
      <c r="K682" s="19">
        <v>1984060834</v>
      </c>
      <c r="L682" s="19">
        <v>1984060834</v>
      </c>
      <c r="M682" s="19">
        <v>0</v>
      </c>
      <c r="N682" s="19">
        <v>0</v>
      </c>
      <c r="O682" s="19">
        <v>0</v>
      </c>
      <c r="P682" s="19">
        <v>1876317297</v>
      </c>
      <c r="Q682" s="19">
        <v>1876317297</v>
      </c>
      <c r="R682" s="19">
        <v>107743537</v>
      </c>
      <c r="S682" s="19">
        <v>107743537</v>
      </c>
      <c r="T682" s="19">
        <v>0</v>
      </c>
      <c r="U682" s="19">
        <v>107743537</v>
      </c>
      <c r="V682" s="20">
        <f t="shared" si="141"/>
        <v>0.94569544685644458</v>
      </c>
      <c r="W682" s="20">
        <f t="shared" si="142"/>
        <v>0</v>
      </c>
      <c r="X682" s="21">
        <f t="shared" si="143"/>
        <v>0.94569544685644458</v>
      </c>
    </row>
    <row r="683" spans="1:24" ht="105" outlineLevel="4" x14ac:dyDescent="0.25">
      <c r="A683" s="15" t="s">
        <v>390</v>
      </c>
      <c r="B683" s="16" t="s">
        <v>459</v>
      </c>
      <c r="C683" s="16" t="s">
        <v>34</v>
      </c>
      <c r="D683" s="16" t="s">
        <v>63</v>
      </c>
      <c r="E683" s="16" t="s">
        <v>55</v>
      </c>
      <c r="F683" s="16" t="s">
        <v>36</v>
      </c>
      <c r="G683" s="16">
        <v>1112</v>
      </c>
      <c r="H683" s="16">
        <v>3480</v>
      </c>
      <c r="I683" s="17" t="s">
        <v>64</v>
      </c>
      <c r="J683" s="18">
        <v>3601888261</v>
      </c>
      <c r="K683" s="19">
        <v>3066584025</v>
      </c>
      <c r="L683" s="19">
        <v>3066584025</v>
      </c>
      <c r="M683" s="19">
        <v>0</v>
      </c>
      <c r="N683" s="19">
        <v>0</v>
      </c>
      <c r="O683" s="19">
        <v>0</v>
      </c>
      <c r="P683" s="19">
        <v>2992947457</v>
      </c>
      <c r="Q683" s="19">
        <v>2992947457</v>
      </c>
      <c r="R683" s="19">
        <v>73636568</v>
      </c>
      <c r="S683" s="19">
        <v>73636568</v>
      </c>
      <c r="T683" s="19">
        <v>0</v>
      </c>
      <c r="U683" s="19">
        <v>73636568</v>
      </c>
      <c r="V683" s="20">
        <f t="shared" si="141"/>
        <v>0.97598742855252429</v>
      </c>
      <c r="W683" s="20">
        <f t="shared" si="142"/>
        <v>0</v>
      </c>
      <c r="X683" s="21">
        <f t="shared" si="143"/>
        <v>0.97598742855252429</v>
      </c>
    </row>
    <row r="684" spans="1:24" ht="75" outlineLevel="4" x14ac:dyDescent="0.25">
      <c r="A684" s="15" t="s">
        <v>390</v>
      </c>
      <c r="B684" s="16" t="s">
        <v>459</v>
      </c>
      <c r="C684" s="16" t="s">
        <v>34</v>
      </c>
      <c r="D684" s="16" t="s">
        <v>65</v>
      </c>
      <c r="E684" s="16" t="s">
        <v>55</v>
      </c>
      <c r="F684" s="16" t="s">
        <v>36</v>
      </c>
      <c r="G684" s="16">
        <v>1112</v>
      </c>
      <c r="H684" s="16">
        <v>3480</v>
      </c>
      <c r="I684" s="17" t="s">
        <v>222</v>
      </c>
      <c r="J684" s="18">
        <v>7179218863</v>
      </c>
      <c r="K684" s="19">
        <v>6737414025</v>
      </c>
      <c r="L684" s="19">
        <v>6737414025</v>
      </c>
      <c r="M684" s="19">
        <v>0</v>
      </c>
      <c r="N684" s="19">
        <v>0</v>
      </c>
      <c r="O684" s="19">
        <v>0</v>
      </c>
      <c r="P684" s="19">
        <v>6589271207.6400003</v>
      </c>
      <c r="Q684" s="19">
        <v>6589271207.6400003</v>
      </c>
      <c r="R684" s="19">
        <v>148142817.36000001</v>
      </c>
      <c r="S684" s="19">
        <v>148142817.36000001</v>
      </c>
      <c r="T684" s="19">
        <v>0</v>
      </c>
      <c r="U684" s="19">
        <v>148142817.35999966</v>
      </c>
      <c r="V684" s="20">
        <f t="shared" si="141"/>
        <v>0.97801191721181191</v>
      </c>
      <c r="W684" s="20">
        <f t="shared" si="142"/>
        <v>0</v>
      </c>
      <c r="X684" s="21">
        <f t="shared" si="143"/>
        <v>0.97801191721181191</v>
      </c>
    </row>
    <row r="685" spans="1:24" outlineLevel="3" x14ac:dyDescent="0.25">
      <c r="A685" s="22"/>
      <c r="B685" s="23"/>
      <c r="C685" s="23" t="s">
        <v>67</v>
      </c>
      <c r="D685" s="23"/>
      <c r="E685" s="23"/>
      <c r="F685" s="23"/>
      <c r="G685" s="23"/>
      <c r="H685" s="23"/>
      <c r="I685" s="24"/>
      <c r="J685" s="25">
        <f t="shared" ref="J685:U685" si="146">SUBTOTAL(9,J668:J684)</f>
        <v>152897890016</v>
      </c>
      <c r="K685" s="26">
        <f t="shared" si="146"/>
        <v>145679675571</v>
      </c>
      <c r="L685" s="26">
        <f t="shared" si="146"/>
        <v>145679675571</v>
      </c>
      <c r="M685" s="26">
        <f t="shared" si="146"/>
        <v>0</v>
      </c>
      <c r="N685" s="26">
        <f t="shared" si="146"/>
        <v>0</v>
      </c>
      <c r="O685" s="26">
        <f t="shared" si="146"/>
        <v>0</v>
      </c>
      <c r="P685" s="26">
        <f t="shared" si="146"/>
        <v>139672423432.25</v>
      </c>
      <c r="Q685" s="26">
        <f t="shared" si="146"/>
        <v>139672423432.25</v>
      </c>
      <c r="R685" s="26">
        <f t="shared" si="146"/>
        <v>6007252138.75</v>
      </c>
      <c r="S685" s="26">
        <f t="shared" si="146"/>
        <v>6007252138.75</v>
      </c>
      <c r="T685" s="26">
        <f t="shared" si="146"/>
        <v>0</v>
      </c>
      <c r="U685" s="26">
        <f t="shared" si="146"/>
        <v>6007252138.7500019</v>
      </c>
      <c r="V685" s="27">
        <f t="shared" si="141"/>
        <v>0.9587639654247978</v>
      </c>
      <c r="W685" s="27">
        <f t="shared" si="142"/>
        <v>0</v>
      </c>
      <c r="X685" s="28">
        <f t="shared" si="143"/>
        <v>0.9587639654247978</v>
      </c>
    </row>
    <row r="686" spans="1:24" ht="120" outlineLevel="4" x14ac:dyDescent="0.25">
      <c r="A686" s="15" t="s">
        <v>390</v>
      </c>
      <c r="B686" s="16" t="s">
        <v>459</v>
      </c>
      <c r="C686" s="16" t="s">
        <v>160</v>
      </c>
      <c r="D686" s="16" t="s">
        <v>164</v>
      </c>
      <c r="E686" s="16" t="s">
        <v>55</v>
      </c>
      <c r="F686" s="16" t="s">
        <v>36</v>
      </c>
      <c r="G686" s="16">
        <v>1310</v>
      </c>
      <c r="H686" s="16">
        <v>3480</v>
      </c>
      <c r="I686" s="17" t="s">
        <v>165</v>
      </c>
      <c r="J686" s="18">
        <v>102233538</v>
      </c>
      <c r="K686" s="19">
        <v>96582559</v>
      </c>
      <c r="L686" s="19">
        <v>96582559</v>
      </c>
      <c r="M686" s="19">
        <v>0</v>
      </c>
      <c r="N686" s="19">
        <v>0</v>
      </c>
      <c r="O686" s="19">
        <v>0</v>
      </c>
      <c r="P686" s="19">
        <v>86299076.180000007</v>
      </c>
      <c r="Q686" s="19">
        <v>86299076.180000007</v>
      </c>
      <c r="R686" s="19">
        <v>10283482.82</v>
      </c>
      <c r="S686" s="19">
        <v>10283482.82</v>
      </c>
      <c r="T686" s="19">
        <v>0</v>
      </c>
      <c r="U686" s="19">
        <v>10283482.819999993</v>
      </c>
      <c r="V686" s="20">
        <f t="shared" si="141"/>
        <v>0.89352650285441293</v>
      </c>
      <c r="W686" s="20">
        <f t="shared" si="142"/>
        <v>0</v>
      </c>
      <c r="X686" s="21">
        <f t="shared" si="143"/>
        <v>0.89352650285441293</v>
      </c>
    </row>
    <row r="687" spans="1:24" ht="225" outlineLevel="4" x14ac:dyDescent="0.25">
      <c r="A687" s="15" t="s">
        <v>390</v>
      </c>
      <c r="B687" s="16" t="s">
        <v>459</v>
      </c>
      <c r="C687" s="16" t="s">
        <v>160</v>
      </c>
      <c r="D687" s="16" t="s">
        <v>164</v>
      </c>
      <c r="E687" s="16" t="s">
        <v>460</v>
      </c>
      <c r="F687" s="16" t="s">
        <v>36</v>
      </c>
      <c r="G687" s="16">
        <v>1310</v>
      </c>
      <c r="H687" s="16">
        <v>3480</v>
      </c>
      <c r="I687" s="17" t="s">
        <v>461</v>
      </c>
      <c r="J687" s="18">
        <v>251900000</v>
      </c>
      <c r="K687" s="19">
        <v>213327811</v>
      </c>
      <c r="L687" s="19">
        <v>213327811</v>
      </c>
      <c r="M687" s="19">
        <v>0</v>
      </c>
      <c r="N687" s="19">
        <v>0</v>
      </c>
      <c r="O687" s="19">
        <v>0</v>
      </c>
      <c r="P687" s="19">
        <v>54420113</v>
      </c>
      <c r="Q687" s="19">
        <v>54420113</v>
      </c>
      <c r="R687" s="19">
        <v>158907698</v>
      </c>
      <c r="S687" s="19">
        <v>158907698</v>
      </c>
      <c r="T687" s="19">
        <v>0</v>
      </c>
      <c r="U687" s="19">
        <v>158907698</v>
      </c>
      <c r="V687" s="20">
        <f t="shared" si="141"/>
        <v>0.25510088321301905</v>
      </c>
      <c r="W687" s="20">
        <f t="shared" si="142"/>
        <v>0</v>
      </c>
      <c r="X687" s="21">
        <f t="shared" si="143"/>
        <v>0.25510088321301905</v>
      </c>
    </row>
    <row r="688" spans="1:24" ht="120" outlineLevel="4" x14ac:dyDescent="0.25">
      <c r="A688" s="15" t="s">
        <v>390</v>
      </c>
      <c r="B688" s="16" t="s">
        <v>459</v>
      </c>
      <c r="C688" s="16" t="s">
        <v>160</v>
      </c>
      <c r="D688" s="16" t="s">
        <v>164</v>
      </c>
      <c r="E688" s="16" t="s">
        <v>166</v>
      </c>
      <c r="F688" s="16" t="s">
        <v>36</v>
      </c>
      <c r="G688" s="16">
        <v>1310</v>
      </c>
      <c r="H688" s="16">
        <v>3480</v>
      </c>
      <c r="I688" s="17" t="s">
        <v>167</v>
      </c>
      <c r="J688" s="18">
        <v>300157355</v>
      </c>
      <c r="K688" s="19">
        <v>315869159</v>
      </c>
      <c r="L688" s="19">
        <v>315869159</v>
      </c>
      <c r="M688" s="19">
        <v>0</v>
      </c>
      <c r="N688" s="19">
        <v>0</v>
      </c>
      <c r="O688" s="19">
        <v>0</v>
      </c>
      <c r="P688" s="19">
        <v>290622658.57999998</v>
      </c>
      <c r="Q688" s="19">
        <v>290622658.57999998</v>
      </c>
      <c r="R688" s="19">
        <v>25246500.420000002</v>
      </c>
      <c r="S688" s="19">
        <v>25246500.420000002</v>
      </c>
      <c r="T688" s="19">
        <v>0</v>
      </c>
      <c r="U688" s="19">
        <v>25246500.420000017</v>
      </c>
      <c r="V688" s="20">
        <f t="shared" si="141"/>
        <v>0.92007291721696693</v>
      </c>
      <c r="W688" s="20">
        <f t="shared" si="142"/>
        <v>0</v>
      </c>
      <c r="X688" s="21">
        <f t="shared" si="143"/>
        <v>0.92007291721696693</v>
      </c>
    </row>
    <row r="689" spans="1:24" ht="195" outlineLevel="4" x14ac:dyDescent="0.25">
      <c r="A689" s="15" t="s">
        <v>390</v>
      </c>
      <c r="B689" s="16" t="s">
        <v>459</v>
      </c>
      <c r="C689" s="16" t="s">
        <v>160</v>
      </c>
      <c r="D689" s="16" t="s">
        <v>164</v>
      </c>
      <c r="E689" s="16" t="s">
        <v>288</v>
      </c>
      <c r="F689" s="16" t="s">
        <v>36</v>
      </c>
      <c r="G689" s="16">
        <v>1310</v>
      </c>
      <c r="H689" s="16">
        <v>3480</v>
      </c>
      <c r="I689" s="17" t="s">
        <v>462</v>
      </c>
      <c r="J689" s="19">
        <v>0</v>
      </c>
      <c r="K689" s="19">
        <v>8700399560</v>
      </c>
      <c r="L689" s="19">
        <v>8700399560</v>
      </c>
      <c r="M689" s="19">
        <v>0</v>
      </c>
      <c r="N689" s="19">
        <v>0</v>
      </c>
      <c r="O689" s="19">
        <v>0</v>
      </c>
      <c r="P689" s="19">
        <v>8332757914.9399996</v>
      </c>
      <c r="Q689" s="19">
        <v>8332757914.9399996</v>
      </c>
      <c r="R689" s="19">
        <v>367641645.06</v>
      </c>
      <c r="S689" s="19">
        <v>367641645.06</v>
      </c>
      <c r="T689" s="19">
        <v>0</v>
      </c>
      <c r="U689" s="19">
        <v>367641645.06000042</v>
      </c>
      <c r="V689" s="20">
        <f t="shared" si="141"/>
        <v>0.95774428030291514</v>
      </c>
      <c r="W689" s="20">
        <f t="shared" si="142"/>
        <v>0</v>
      </c>
      <c r="X689" s="21">
        <f t="shared" si="143"/>
        <v>0.95774428030291514</v>
      </c>
    </row>
    <row r="690" spans="1:24" ht="90" outlineLevel="4" x14ac:dyDescent="0.25">
      <c r="A690" s="15" t="s">
        <v>390</v>
      </c>
      <c r="B690" s="16" t="s">
        <v>459</v>
      </c>
      <c r="C690" s="16" t="s">
        <v>160</v>
      </c>
      <c r="D690" s="16" t="s">
        <v>164</v>
      </c>
      <c r="E690" s="16" t="s">
        <v>168</v>
      </c>
      <c r="F690" s="16" t="s">
        <v>36</v>
      </c>
      <c r="G690" s="16">
        <v>1310</v>
      </c>
      <c r="H690" s="16">
        <v>3480</v>
      </c>
      <c r="I690" s="17" t="s">
        <v>463</v>
      </c>
      <c r="J690" s="18">
        <v>8396528</v>
      </c>
      <c r="K690" s="19">
        <v>8396528</v>
      </c>
      <c r="L690" s="19">
        <v>8396528</v>
      </c>
      <c r="M690" s="19">
        <v>0</v>
      </c>
      <c r="N690" s="19">
        <v>0</v>
      </c>
      <c r="O690" s="19">
        <v>0</v>
      </c>
      <c r="P690" s="19">
        <v>8396528</v>
      </c>
      <c r="Q690" s="19">
        <v>8396528</v>
      </c>
      <c r="R690" s="19">
        <v>0</v>
      </c>
      <c r="S690" s="19">
        <v>0</v>
      </c>
      <c r="T690" s="19">
        <v>0</v>
      </c>
      <c r="U690" s="19">
        <v>0</v>
      </c>
      <c r="V690" s="20">
        <f t="shared" si="141"/>
        <v>1</v>
      </c>
      <c r="W690" s="20">
        <f t="shared" si="142"/>
        <v>0</v>
      </c>
      <c r="X690" s="21">
        <f t="shared" si="143"/>
        <v>1</v>
      </c>
    </row>
    <row r="691" spans="1:24" ht="75" outlineLevel="4" x14ac:dyDescent="0.25">
      <c r="A691" s="15" t="s">
        <v>390</v>
      </c>
      <c r="B691" s="16" t="s">
        <v>459</v>
      </c>
      <c r="C691" s="16" t="s">
        <v>160</v>
      </c>
      <c r="D691" s="16" t="s">
        <v>164</v>
      </c>
      <c r="E691" s="16" t="s">
        <v>286</v>
      </c>
      <c r="F691" s="16" t="s">
        <v>36</v>
      </c>
      <c r="G691" s="16">
        <v>1310</v>
      </c>
      <c r="H691" s="16">
        <v>3480</v>
      </c>
      <c r="I691" s="17" t="s">
        <v>267</v>
      </c>
      <c r="J691" s="18">
        <v>1593408933</v>
      </c>
      <c r="K691" s="19">
        <v>1496904360</v>
      </c>
      <c r="L691" s="19">
        <v>1496904360</v>
      </c>
      <c r="M691" s="19">
        <v>0</v>
      </c>
      <c r="N691" s="19">
        <v>0</v>
      </c>
      <c r="O691" s="19">
        <v>0</v>
      </c>
      <c r="P691" s="19">
        <v>1337848158.73</v>
      </c>
      <c r="Q691" s="19">
        <v>1337848158.73</v>
      </c>
      <c r="R691" s="19">
        <v>139056201.27000001</v>
      </c>
      <c r="S691" s="19">
        <v>159056201.27000001</v>
      </c>
      <c r="T691" s="19">
        <v>0</v>
      </c>
      <c r="U691" s="19">
        <v>159056201.26999998</v>
      </c>
      <c r="V691" s="20">
        <f t="shared" si="141"/>
        <v>0.89374324404399497</v>
      </c>
      <c r="W691" s="20">
        <f t="shared" si="142"/>
        <v>0</v>
      </c>
      <c r="X691" s="21">
        <f t="shared" si="143"/>
        <v>0.89374324404399497</v>
      </c>
    </row>
    <row r="692" spans="1:24" ht="165" outlineLevel="4" x14ac:dyDescent="0.25">
      <c r="A692" s="15" t="s">
        <v>390</v>
      </c>
      <c r="B692" s="16" t="s">
        <v>459</v>
      </c>
      <c r="C692" s="16" t="s">
        <v>160</v>
      </c>
      <c r="D692" s="16" t="s">
        <v>164</v>
      </c>
      <c r="E692" s="16" t="s">
        <v>194</v>
      </c>
      <c r="F692" s="16" t="s">
        <v>36</v>
      </c>
      <c r="G692" s="16">
        <v>1310</v>
      </c>
      <c r="H692" s="16">
        <v>3480</v>
      </c>
      <c r="I692" s="17" t="s">
        <v>464</v>
      </c>
      <c r="J692" s="18">
        <v>10447847428</v>
      </c>
      <c r="K692" s="19">
        <v>0</v>
      </c>
      <c r="L692" s="19">
        <v>0</v>
      </c>
      <c r="M692" s="19">
        <v>0</v>
      </c>
      <c r="N692" s="19">
        <v>0</v>
      </c>
      <c r="O692" s="19">
        <v>0</v>
      </c>
      <c r="P692" s="19">
        <v>0</v>
      </c>
      <c r="Q692" s="19">
        <v>0</v>
      </c>
      <c r="R692" s="19">
        <v>0</v>
      </c>
      <c r="S692" s="19">
        <v>0</v>
      </c>
      <c r="T692" s="19">
        <v>0</v>
      </c>
      <c r="U692" s="19">
        <v>0</v>
      </c>
      <c r="V692" s="20">
        <v>0</v>
      </c>
      <c r="W692" s="20">
        <v>0</v>
      </c>
      <c r="X692" s="21">
        <v>0</v>
      </c>
    </row>
    <row r="693" spans="1:24" ht="120" outlineLevel="4" x14ac:dyDescent="0.25">
      <c r="A693" s="15" t="s">
        <v>390</v>
      </c>
      <c r="B693" s="16" t="s">
        <v>459</v>
      </c>
      <c r="C693" s="16" t="s">
        <v>160</v>
      </c>
      <c r="D693" s="16" t="s">
        <v>164</v>
      </c>
      <c r="E693" s="16" t="s">
        <v>322</v>
      </c>
      <c r="F693" s="16" t="s">
        <v>36</v>
      </c>
      <c r="G693" s="16">
        <v>1310</v>
      </c>
      <c r="H693" s="16">
        <v>3480</v>
      </c>
      <c r="I693" s="17" t="s">
        <v>465</v>
      </c>
      <c r="J693" s="18">
        <v>44315050</v>
      </c>
      <c r="K693" s="19">
        <v>40603664</v>
      </c>
      <c r="L693" s="19">
        <v>40603664</v>
      </c>
      <c r="M693" s="19">
        <v>0</v>
      </c>
      <c r="N693" s="19">
        <v>0</v>
      </c>
      <c r="O693" s="19">
        <v>0</v>
      </c>
      <c r="P693" s="19">
        <v>40603664</v>
      </c>
      <c r="Q693" s="19">
        <v>40603664</v>
      </c>
      <c r="R693" s="19">
        <v>0</v>
      </c>
      <c r="S693" s="19">
        <v>0</v>
      </c>
      <c r="T693" s="19">
        <v>0</v>
      </c>
      <c r="U693" s="19">
        <v>0</v>
      </c>
      <c r="V693" s="20">
        <f t="shared" ref="V693:V726" si="147">P693/L693</f>
        <v>1</v>
      </c>
      <c r="W693" s="20">
        <f t="shared" ref="W693:W726" si="148">(M693+N693+O693)/L693</f>
        <v>0</v>
      </c>
      <c r="X693" s="21">
        <f t="shared" ref="X693:X726" si="149">V693+W693</f>
        <v>1</v>
      </c>
    </row>
    <row r="694" spans="1:24" ht="75" outlineLevel="4" x14ac:dyDescent="0.25">
      <c r="A694" s="15" t="s">
        <v>390</v>
      </c>
      <c r="B694" s="16" t="s">
        <v>459</v>
      </c>
      <c r="C694" s="16" t="s">
        <v>160</v>
      </c>
      <c r="D694" s="16" t="s">
        <v>164</v>
      </c>
      <c r="E694" s="16" t="s">
        <v>292</v>
      </c>
      <c r="F694" s="16" t="s">
        <v>36</v>
      </c>
      <c r="G694" s="16">
        <v>1310</v>
      </c>
      <c r="H694" s="16">
        <v>3480</v>
      </c>
      <c r="I694" s="17" t="s">
        <v>466</v>
      </c>
      <c r="J694" s="18">
        <v>16487032</v>
      </c>
      <c r="K694" s="19">
        <v>15662680</v>
      </c>
      <c r="L694" s="19">
        <v>15662680</v>
      </c>
      <c r="M694" s="19">
        <v>0</v>
      </c>
      <c r="N694" s="19">
        <v>0</v>
      </c>
      <c r="O694" s="19">
        <v>0</v>
      </c>
      <c r="P694" s="19">
        <v>2605557.9</v>
      </c>
      <c r="Q694" s="19">
        <v>2605557.9</v>
      </c>
      <c r="R694" s="19">
        <v>13057122.1</v>
      </c>
      <c r="S694" s="19">
        <v>13057122.1</v>
      </c>
      <c r="T694" s="19">
        <v>0</v>
      </c>
      <c r="U694" s="19">
        <v>13057122.1</v>
      </c>
      <c r="V694" s="20">
        <f t="shared" si="147"/>
        <v>0.16635453830378963</v>
      </c>
      <c r="W694" s="20">
        <f t="shared" si="148"/>
        <v>0</v>
      </c>
      <c r="X694" s="21">
        <f t="shared" si="149"/>
        <v>0.16635453830378963</v>
      </c>
    </row>
    <row r="695" spans="1:24" ht="180" outlineLevel="4" x14ac:dyDescent="0.25">
      <c r="A695" s="15" t="s">
        <v>390</v>
      </c>
      <c r="B695" s="16" t="s">
        <v>459</v>
      </c>
      <c r="C695" s="16" t="s">
        <v>160</v>
      </c>
      <c r="D695" s="16" t="s">
        <v>164</v>
      </c>
      <c r="E695" s="16" t="s">
        <v>467</v>
      </c>
      <c r="F695" s="16" t="s">
        <v>36</v>
      </c>
      <c r="G695" s="16">
        <v>1310</v>
      </c>
      <c r="H695" s="16">
        <v>3480</v>
      </c>
      <c r="I695" s="17" t="s">
        <v>468</v>
      </c>
      <c r="J695" s="18">
        <v>20000000</v>
      </c>
      <c r="K695" s="19">
        <v>500000</v>
      </c>
      <c r="L695" s="19">
        <v>500000</v>
      </c>
      <c r="M695" s="19">
        <v>0</v>
      </c>
      <c r="N695" s="19">
        <v>0</v>
      </c>
      <c r="O695" s="19">
        <v>0</v>
      </c>
      <c r="P695" s="19">
        <v>0</v>
      </c>
      <c r="Q695" s="19">
        <v>0</v>
      </c>
      <c r="R695" s="19">
        <v>500000</v>
      </c>
      <c r="S695" s="19">
        <v>500000</v>
      </c>
      <c r="T695" s="19">
        <v>0</v>
      </c>
      <c r="U695" s="19">
        <v>500000</v>
      </c>
      <c r="V695" s="20">
        <f t="shared" si="147"/>
        <v>0</v>
      </c>
      <c r="W695" s="20">
        <f t="shared" si="148"/>
        <v>0</v>
      </c>
      <c r="X695" s="21">
        <f t="shared" si="149"/>
        <v>0</v>
      </c>
    </row>
    <row r="696" spans="1:24" ht="135" outlineLevel="4" x14ac:dyDescent="0.25">
      <c r="A696" s="15" t="s">
        <v>390</v>
      </c>
      <c r="B696" s="16" t="s">
        <v>459</v>
      </c>
      <c r="C696" s="16" t="s">
        <v>160</v>
      </c>
      <c r="D696" s="16" t="s">
        <v>164</v>
      </c>
      <c r="E696" s="16" t="s">
        <v>469</v>
      </c>
      <c r="F696" s="16" t="s">
        <v>36</v>
      </c>
      <c r="G696" s="16">
        <v>1310</v>
      </c>
      <c r="H696" s="16">
        <v>3480</v>
      </c>
      <c r="I696" s="17" t="s">
        <v>470</v>
      </c>
      <c r="J696" s="18">
        <v>3525914</v>
      </c>
      <c r="K696" s="19">
        <v>3525914</v>
      </c>
      <c r="L696" s="19">
        <v>3525914</v>
      </c>
      <c r="M696" s="19">
        <v>0</v>
      </c>
      <c r="N696" s="19">
        <v>0</v>
      </c>
      <c r="O696" s="19">
        <v>0</v>
      </c>
      <c r="P696" s="19">
        <v>3525914</v>
      </c>
      <c r="Q696" s="19">
        <v>3525914</v>
      </c>
      <c r="R696" s="19">
        <v>0</v>
      </c>
      <c r="S696" s="19">
        <v>0</v>
      </c>
      <c r="T696" s="19">
        <v>0</v>
      </c>
      <c r="U696" s="19">
        <v>0</v>
      </c>
      <c r="V696" s="20">
        <f t="shared" si="147"/>
        <v>1</v>
      </c>
      <c r="W696" s="20">
        <f t="shared" si="148"/>
        <v>0</v>
      </c>
      <c r="X696" s="21">
        <f t="shared" si="149"/>
        <v>1</v>
      </c>
    </row>
    <row r="697" spans="1:24" ht="45" outlineLevel="4" x14ac:dyDescent="0.25">
      <c r="A697" s="15" t="s">
        <v>390</v>
      </c>
      <c r="B697" s="16" t="s">
        <v>459</v>
      </c>
      <c r="C697" s="16" t="s">
        <v>160</v>
      </c>
      <c r="D697" s="16" t="s">
        <v>188</v>
      </c>
      <c r="E697" s="16"/>
      <c r="F697" s="16" t="s">
        <v>36</v>
      </c>
      <c r="G697" s="16">
        <v>1320</v>
      </c>
      <c r="H697" s="16">
        <v>3480</v>
      </c>
      <c r="I697" s="17" t="s">
        <v>189</v>
      </c>
      <c r="J697" s="18">
        <v>800113569</v>
      </c>
      <c r="K697" s="19">
        <v>670113569</v>
      </c>
      <c r="L697" s="19">
        <v>670113569</v>
      </c>
      <c r="M697" s="19">
        <v>0</v>
      </c>
      <c r="N697" s="19">
        <v>0</v>
      </c>
      <c r="O697" s="19">
        <v>0</v>
      </c>
      <c r="P697" s="19">
        <v>396407099.30000001</v>
      </c>
      <c r="Q697" s="19">
        <v>396407099.30000001</v>
      </c>
      <c r="R697" s="19">
        <v>273706469.69999999</v>
      </c>
      <c r="S697" s="19">
        <v>273706469.69999999</v>
      </c>
      <c r="T697" s="19">
        <v>0</v>
      </c>
      <c r="U697" s="19">
        <v>273706469.69999999</v>
      </c>
      <c r="V697" s="20">
        <f t="shared" si="147"/>
        <v>0.59155211539971075</v>
      </c>
      <c r="W697" s="20">
        <f t="shared" si="148"/>
        <v>0</v>
      </c>
      <c r="X697" s="21">
        <f t="shared" si="149"/>
        <v>0.59155211539971075</v>
      </c>
    </row>
    <row r="698" spans="1:24" ht="195" outlineLevel="4" x14ac:dyDescent="0.25">
      <c r="A698" s="15" t="s">
        <v>390</v>
      </c>
      <c r="B698" s="16" t="s">
        <v>459</v>
      </c>
      <c r="C698" s="16" t="s">
        <v>160</v>
      </c>
      <c r="D698" s="16" t="s">
        <v>190</v>
      </c>
      <c r="E698" s="16" t="s">
        <v>460</v>
      </c>
      <c r="F698" s="16" t="s">
        <v>36</v>
      </c>
      <c r="G698" s="16">
        <v>1320</v>
      </c>
      <c r="H698" s="16">
        <v>3310</v>
      </c>
      <c r="I698" s="17" t="s">
        <v>471</v>
      </c>
      <c r="J698" s="18">
        <v>74100000</v>
      </c>
      <c r="K698" s="19">
        <v>37050000</v>
      </c>
      <c r="L698" s="19">
        <v>37050000</v>
      </c>
      <c r="M698" s="19">
        <v>0</v>
      </c>
      <c r="N698" s="19">
        <v>0</v>
      </c>
      <c r="O698" s="19">
        <v>0</v>
      </c>
      <c r="P698" s="19">
        <v>0</v>
      </c>
      <c r="Q698" s="19">
        <v>0</v>
      </c>
      <c r="R698" s="19">
        <v>37050000</v>
      </c>
      <c r="S698" s="19">
        <v>37050000</v>
      </c>
      <c r="T698" s="19">
        <v>0</v>
      </c>
      <c r="U698" s="19">
        <v>37050000</v>
      </c>
      <c r="V698" s="20">
        <f t="shared" si="147"/>
        <v>0</v>
      </c>
      <c r="W698" s="20">
        <f t="shared" si="148"/>
        <v>0</v>
      </c>
      <c r="X698" s="21">
        <f t="shared" si="149"/>
        <v>0</v>
      </c>
    </row>
    <row r="699" spans="1:24" ht="180" outlineLevel="4" x14ac:dyDescent="0.25">
      <c r="A699" s="15" t="s">
        <v>390</v>
      </c>
      <c r="B699" s="16" t="s">
        <v>459</v>
      </c>
      <c r="C699" s="16" t="s">
        <v>160</v>
      </c>
      <c r="D699" s="16" t="s">
        <v>190</v>
      </c>
      <c r="E699" s="16" t="s">
        <v>166</v>
      </c>
      <c r="F699" s="16" t="s">
        <v>36</v>
      </c>
      <c r="G699" s="16">
        <v>1320</v>
      </c>
      <c r="H699" s="16">
        <v>3310</v>
      </c>
      <c r="I699" s="17" t="s">
        <v>472</v>
      </c>
      <c r="J699" s="18">
        <v>173000000</v>
      </c>
      <c r="K699" s="19">
        <v>86499996</v>
      </c>
      <c r="L699" s="19">
        <v>86499996</v>
      </c>
      <c r="M699" s="19">
        <v>0</v>
      </c>
      <c r="N699" s="19">
        <v>0</v>
      </c>
      <c r="O699" s="19">
        <v>0</v>
      </c>
      <c r="P699" s="19">
        <v>81655226.620000005</v>
      </c>
      <c r="Q699" s="19">
        <v>81655226.620000005</v>
      </c>
      <c r="R699" s="19">
        <v>4844769.38</v>
      </c>
      <c r="S699" s="19">
        <v>4844769.38</v>
      </c>
      <c r="T699" s="19">
        <v>0</v>
      </c>
      <c r="U699" s="19">
        <v>4844769.3799999952</v>
      </c>
      <c r="V699" s="20">
        <f t="shared" si="147"/>
        <v>0.94399110284351928</v>
      </c>
      <c r="W699" s="20">
        <f t="shared" si="148"/>
        <v>0</v>
      </c>
      <c r="X699" s="21">
        <f t="shared" si="149"/>
        <v>0.94399110284351928</v>
      </c>
    </row>
    <row r="700" spans="1:24" ht="165" outlineLevel="4" x14ac:dyDescent="0.25">
      <c r="A700" s="15" t="s">
        <v>390</v>
      </c>
      <c r="B700" s="16" t="s">
        <v>459</v>
      </c>
      <c r="C700" s="16" t="s">
        <v>160</v>
      </c>
      <c r="D700" s="16" t="s">
        <v>343</v>
      </c>
      <c r="E700" s="16"/>
      <c r="F700" s="16" t="s">
        <v>36</v>
      </c>
      <c r="G700" s="16">
        <v>1320</v>
      </c>
      <c r="H700" s="16">
        <v>3480</v>
      </c>
      <c r="I700" s="17" t="s">
        <v>344</v>
      </c>
      <c r="J700" s="19">
        <v>0</v>
      </c>
      <c r="K700" s="19">
        <v>6570125</v>
      </c>
      <c r="L700" s="19">
        <v>6570125</v>
      </c>
      <c r="M700" s="19">
        <v>0</v>
      </c>
      <c r="N700" s="19">
        <v>0</v>
      </c>
      <c r="O700" s="19">
        <v>0</v>
      </c>
      <c r="P700" s="19">
        <v>6566666.1799999997</v>
      </c>
      <c r="Q700" s="19">
        <v>6566666.1799999997</v>
      </c>
      <c r="R700" s="19">
        <v>3458.82</v>
      </c>
      <c r="S700" s="19">
        <v>3458.82</v>
      </c>
      <c r="T700" s="19">
        <v>0</v>
      </c>
      <c r="U700" s="19">
        <v>3458.820000000298</v>
      </c>
      <c r="V700" s="20">
        <f t="shared" si="147"/>
        <v>0.9994735533951028</v>
      </c>
      <c r="W700" s="20">
        <f t="shared" si="148"/>
        <v>0</v>
      </c>
      <c r="X700" s="21">
        <f t="shared" si="149"/>
        <v>0.9994735533951028</v>
      </c>
    </row>
    <row r="701" spans="1:24" outlineLevel="3" x14ac:dyDescent="0.25">
      <c r="A701" s="22"/>
      <c r="B701" s="23"/>
      <c r="C701" s="23" t="s">
        <v>216</v>
      </c>
      <c r="D701" s="23"/>
      <c r="E701" s="23"/>
      <c r="F701" s="23"/>
      <c r="G701" s="23"/>
      <c r="H701" s="23"/>
      <c r="I701" s="24"/>
      <c r="J701" s="25">
        <f t="shared" ref="J701:U701" si="150">SUBTOTAL(9,J686:J700)</f>
        <v>13835485347</v>
      </c>
      <c r="K701" s="26">
        <f t="shared" si="150"/>
        <v>11692005925</v>
      </c>
      <c r="L701" s="26">
        <f t="shared" si="150"/>
        <v>11692005925</v>
      </c>
      <c r="M701" s="26">
        <f t="shared" si="150"/>
        <v>0</v>
      </c>
      <c r="N701" s="26">
        <f t="shared" si="150"/>
        <v>0</v>
      </c>
      <c r="O701" s="26">
        <f t="shared" si="150"/>
        <v>0</v>
      </c>
      <c r="P701" s="26">
        <f t="shared" si="150"/>
        <v>10641708577.429998</v>
      </c>
      <c r="Q701" s="26">
        <f t="shared" si="150"/>
        <v>10641708577.429998</v>
      </c>
      <c r="R701" s="26">
        <f t="shared" si="150"/>
        <v>1030297347.5699999</v>
      </c>
      <c r="S701" s="26">
        <f t="shared" si="150"/>
        <v>1050297347.5699999</v>
      </c>
      <c r="T701" s="26">
        <f t="shared" si="150"/>
        <v>0</v>
      </c>
      <c r="U701" s="26">
        <f t="shared" si="150"/>
        <v>1050297347.5700004</v>
      </c>
      <c r="V701" s="27">
        <f t="shared" si="147"/>
        <v>0.91016961894243975</v>
      </c>
      <c r="W701" s="27">
        <f t="shared" si="148"/>
        <v>0</v>
      </c>
      <c r="X701" s="28">
        <f t="shared" si="149"/>
        <v>0.91016961894243975</v>
      </c>
    </row>
    <row r="702" spans="1:24" ht="210" outlineLevel="4" x14ac:dyDescent="0.25">
      <c r="A702" s="15" t="s">
        <v>390</v>
      </c>
      <c r="B702" s="16" t="s">
        <v>459</v>
      </c>
      <c r="C702" s="16" t="s">
        <v>217</v>
      </c>
      <c r="D702" s="16" t="s">
        <v>218</v>
      </c>
      <c r="E702" s="16" t="s">
        <v>170</v>
      </c>
      <c r="F702" s="16" t="s">
        <v>483</v>
      </c>
      <c r="G702" s="16">
        <v>2310</v>
      </c>
      <c r="H702" s="16">
        <v>3480</v>
      </c>
      <c r="I702" s="17" t="s">
        <v>473</v>
      </c>
      <c r="J702" s="18">
        <v>786408283</v>
      </c>
      <c r="K702" s="19">
        <v>589806210</v>
      </c>
      <c r="L702" s="19">
        <v>589806210</v>
      </c>
      <c r="M702" s="19">
        <v>0</v>
      </c>
      <c r="N702" s="19">
        <v>0</v>
      </c>
      <c r="O702" s="19">
        <v>0</v>
      </c>
      <c r="P702" s="19">
        <v>168629400</v>
      </c>
      <c r="Q702" s="19">
        <v>168629400</v>
      </c>
      <c r="R702" s="19">
        <v>421176810</v>
      </c>
      <c r="S702" s="19">
        <v>421176810</v>
      </c>
      <c r="T702" s="19">
        <v>0</v>
      </c>
      <c r="U702" s="19">
        <v>421176810</v>
      </c>
      <c r="V702" s="20">
        <f t="shared" si="147"/>
        <v>0.28590645052719943</v>
      </c>
      <c r="W702" s="20">
        <f t="shared" si="148"/>
        <v>0</v>
      </c>
      <c r="X702" s="21">
        <f t="shared" si="149"/>
        <v>0.28590645052719943</v>
      </c>
    </row>
    <row r="703" spans="1:24" outlineLevel="3" x14ac:dyDescent="0.25">
      <c r="A703" s="22"/>
      <c r="B703" s="23"/>
      <c r="C703" s="23" t="s">
        <v>219</v>
      </c>
      <c r="D703" s="23"/>
      <c r="E703" s="23"/>
      <c r="F703" s="23"/>
      <c r="G703" s="23"/>
      <c r="H703" s="23"/>
      <c r="I703" s="24"/>
      <c r="J703" s="25">
        <f t="shared" ref="J703:U703" si="151">SUBTOTAL(9,J702:J702)</f>
        <v>786408283</v>
      </c>
      <c r="K703" s="26">
        <f t="shared" si="151"/>
        <v>589806210</v>
      </c>
      <c r="L703" s="26">
        <f t="shared" si="151"/>
        <v>589806210</v>
      </c>
      <c r="M703" s="26">
        <f t="shared" si="151"/>
        <v>0</v>
      </c>
      <c r="N703" s="26">
        <f t="shared" si="151"/>
        <v>0</v>
      </c>
      <c r="O703" s="26">
        <f t="shared" si="151"/>
        <v>0</v>
      </c>
      <c r="P703" s="26">
        <f t="shared" si="151"/>
        <v>168629400</v>
      </c>
      <c r="Q703" s="26">
        <f t="shared" si="151"/>
        <v>168629400</v>
      </c>
      <c r="R703" s="26">
        <f t="shared" si="151"/>
        <v>421176810</v>
      </c>
      <c r="S703" s="26">
        <f t="shared" si="151"/>
        <v>421176810</v>
      </c>
      <c r="T703" s="26">
        <f t="shared" si="151"/>
        <v>0</v>
      </c>
      <c r="U703" s="26">
        <f t="shared" si="151"/>
        <v>421176810</v>
      </c>
      <c r="V703" s="27">
        <f t="shared" si="147"/>
        <v>0.28590645052719943</v>
      </c>
      <c r="W703" s="27">
        <f t="shared" si="148"/>
        <v>0</v>
      </c>
      <c r="X703" s="28">
        <f t="shared" si="149"/>
        <v>0.28590645052719943</v>
      </c>
    </row>
    <row r="704" spans="1:24" outlineLevel="2" x14ac:dyDescent="0.25">
      <c r="A704" s="22"/>
      <c r="B704" s="23" t="s">
        <v>474</v>
      </c>
      <c r="C704" s="23"/>
      <c r="D704" s="23"/>
      <c r="E704" s="23"/>
      <c r="F704" s="23"/>
      <c r="G704" s="23"/>
      <c r="H704" s="23"/>
      <c r="I704" s="24"/>
      <c r="J704" s="25">
        <f t="shared" ref="J704:U704" si="152">SUBTOTAL(9,J668:J702)</f>
        <v>167519783646</v>
      </c>
      <c r="K704" s="26">
        <f t="shared" si="152"/>
        <v>157961487706</v>
      </c>
      <c r="L704" s="26">
        <f t="shared" si="152"/>
        <v>157961487706</v>
      </c>
      <c r="M704" s="26">
        <f t="shared" si="152"/>
        <v>0</v>
      </c>
      <c r="N704" s="26">
        <f t="shared" si="152"/>
        <v>0</v>
      </c>
      <c r="O704" s="26">
        <f t="shared" si="152"/>
        <v>0</v>
      </c>
      <c r="P704" s="26">
        <f t="shared" si="152"/>
        <v>150482761409.67996</v>
      </c>
      <c r="Q704" s="26">
        <f t="shared" si="152"/>
        <v>150482761409.67996</v>
      </c>
      <c r="R704" s="26">
        <f t="shared" si="152"/>
        <v>7458726296.3200006</v>
      </c>
      <c r="S704" s="26">
        <f t="shared" si="152"/>
        <v>7478726296.3200006</v>
      </c>
      <c r="T704" s="26">
        <f t="shared" si="152"/>
        <v>0</v>
      </c>
      <c r="U704" s="26">
        <f t="shared" si="152"/>
        <v>7478726296.3200016</v>
      </c>
      <c r="V704" s="27">
        <f t="shared" si="147"/>
        <v>0.95265474892057522</v>
      </c>
      <c r="W704" s="27">
        <f t="shared" si="148"/>
        <v>0</v>
      </c>
      <c r="X704" s="28">
        <f t="shared" si="149"/>
        <v>0.95265474892057522</v>
      </c>
    </row>
    <row r="705" spans="1:24" outlineLevel="4" x14ac:dyDescent="0.25">
      <c r="A705" s="15" t="s">
        <v>390</v>
      </c>
      <c r="B705" s="16" t="s">
        <v>475</v>
      </c>
      <c r="C705" s="16" t="s">
        <v>34</v>
      </c>
      <c r="D705" s="16" t="s">
        <v>35</v>
      </c>
      <c r="E705" s="16"/>
      <c r="F705" s="16">
        <v>280</v>
      </c>
      <c r="G705" s="16">
        <v>1111</v>
      </c>
      <c r="H705" s="16">
        <v>3480</v>
      </c>
      <c r="I705" s="17" t="s">
        <v>37</v>
      </c>
      <c r="J705" s="18">
        <v>44396664963</v>
      </c>
      <c r="K705" s="19">
        <v>43057094935</v>
      </c>
      <c r="L705" s="19">
        <v>43057094935</v>
      </c>
      <c r="M705" s="19">
        <v>0</v>
      </c>
      <c r="N705" s="19">
        <v>0</v>
      </c>
      <c r="O705" s="19">
        <v>0</v>
      </c>
      <c r="P705" s="19">
        <v>40772999086.540001</v>
      </c>
      <c r="Q705" s="19">
        <v>40772999086.540001</v>
      </c>
      <c r="R705" s="19">
        <v>2284095848.46</v>
      </c>
      <c r="S705" s="19">
        <v>2284095848.46</v>
      </c>
      <c r="T705" s="19">
        <v>0</v>
      </c>
      <c r="U705" s="19">
        <v>2284095848.4599991</v>
      </c>
      <c r="V705" s="20">
        <f t="shared" si="147"/>
        <v>0.94695192855188848</v>
      </c>
      <c r="W705" s="20">
        <f t="shared" si="148"/>
        <v>0</v>
      </c>
      <c r="X705" s="21">
        <f t="shared" si="149"/>
        <v>0.94695192855188848</v>
      </c>
    </row>
    <row r="706" spans="1:24" outlineLevel="4" x14ac:dyDescent="0.25">
      <c r="A706" s="15" t="s">
        <v>390</v>
      </c>
      <c r="B706" s="16" t="s">
        <v>475</v>
      </c>
      <c r="C706" s="16" t="s">
        <v>34</v>
      </c>
      <c r="D706" s="16" t="s">
        <v>38</v>
      </c>
      <c r="E706" s="16"/>
      <c r="F706" s="16">
        <v>280</v>
      </c>
      <c r="G706" s="16">
        <v>1111</v>
      </c>
      <c r="H706" s="16">
        <v>3480</v>
      </c>
      <c r="I706" s="17" t="s">
        <v>39</v>
      </c>
      <c r="J706" s="18">
        <v>1238045920</v>
      </c>
      <c r="K706" s="19">
        <v>1595045920</v>
      </c>
      <c r="L706" s="19">
        <v>1595045920</v>
      </c>
      <c r="M706" s="19">
        <v>0</v>
      </c>
      <c r="N706" s="19">
        <v>0</v>
      </c>
      <c r="O706" s="19">
        <v>0</v>
      </c>
      <c r="P706" s="19">
        <v>1218767874.0899999</v>
      </c>
      <c r="Q706" s="19">
        <v>1218767874.0899999</v>
      </c>
      <c r="R706" s="19">
        <v>376278045.91000003</v>
      </c>
      <c r="S706" s="19">
        <v>376278045.91000003</v>
      </c>
      <c r="T706" s="19">
        <v>0</v>
      </c>
      <c r="U706" s="19">
        <v>376278045.91000009</v>
      </c>
      <c r="V706" s="20">
        <f t="shared" si="147"/>
        <v>0.76409579110424597</v>
      </c>
      <c r="W706" s="20">
        <f t="shared" si="148"/>
        <v>0</v>
      </c>
      <c r="X706" s="21">
        <f t="shared" si="149"/>
        <v>0.76409579110424597</v>
      </c>
    </row>
    <row r="707" spans="1:24" outlineLevel="4" x14ac:dyDescent="0.25">
      <c r="A707" s="15" t="s">
        <v>390</v>
      </c>
      <c r="B707" s="16" t="s">
        <v>475</v>
      </c>
      <c r="C707" s="16" t="s">
        <v>34</v>
      </c>
      <c r="D707" s="16" t="s">
        <v>392</v>
      </c>
      <c r="E707" s="16"/>
      <c r="F707" s="16">
        <v>280</v>
      </c>
      <c r="G707" s="16">
        <v>1111</v>
      </c>
      <c r="H707" s="16">
        <v>3480</v>
      </c>
      <c r="I707" s="17" t="s">
        <v>393</v>
      </c>
      <c r="J707" s="18">
        <v>39945466</v>
      </c>
      <c r="K707" s="19">
        <v>39945466</v>
      </c>
      <c r="L707" s="19">
        <v>39945466</v>
      </c>
      <c r="M707" s="19">
        <v>0</v>
      </c>
      <c r="N707" s="19">
        <v>0</v>
      </c>
      <c r="O707" s="19">
        <v>0</v>
      </c>
      <c r="P707" s="19">
        <v>35278447.130000003</v>
      </c>
      <c r="Q707" s="19">
        <v>35278447.130000003</v>
      </c>
      <c r="R707" s="19">
        <v>4667018.87</v>
      </c>
      <c r="S707" s="19">
        <v>4667018.87</v>
      </c>
      <c r="T707" s="19">
        <v>0</v>
      </c>
      <c r="U707" s="19">
        <v>4667018.8699999973</v>
      </c>
      <c r="V707" s="20">
        <f t="shared" si="147"/>
        <v>0.88316524158211107</v>
      </c>
      <c r="W707" s="20">
        <f t="shared" si="148"/>
        <v>0</v>
      </c>
      <c r="X707" s="21">
        <f t="shared" si="149"/>
        <v>0.88316524158211107</v>
      </c>
    </row>
    <row r="708" spans="1:24" outlineLevel="4" x14ac:dyDescent="0.25">
      <c r="A708" s="15" t="s">
        <v>390</v>
      </c>
      <c r="B708" s="16" t="s">
        <v>475</v>
      </c>
      <c r="C708" s="16" t="s">
        <v>34</v>
      </c>
      <c r="D708" s="16" t="s">
        <v>394</v>
      </c>
      <c r="E708" s="16"/>
      <c r="F708" s="16" t="s">
        <v>36</v>
      </c>
      <c r="G708" s="16">
        <v>1111</v>
      </c>
      <c r="H708" s="16">
        <v>3480</v>
      </c>
      <c r="I708" s="17" t="s">
        <v>395</v>
      </c>
      <c r="J708" s="19">
        <v>0</v>
      </c>
      <c r="K708" s="19">
        <v>24666604</v>
      </c>
      <c r="L708" s="19">
        <v>24666604</v>
      </c>
      <c r="M708" s="19">
        <v>0</v>
      </c>
      <c r="N708" s="19">
        <v>0</v>
      </c>
      <c r="O708" s="19">
        <v>0</v>
      </c>
      <c r="P708" s="19">
        <v>8670685.0299999993</v>
      </c>
      <c r="Q708" s="19">
        <v>8670685.0299999993</v>
      </c>
      <c r="R708" s="19">
        <v>15995918.970000001</v>
      </c>
      <c r="S708" s="19">
        <v>15995918.970000001</v>
      </c>
      <c r="T708" s="19">
        <v>0</v>
      </c>
      <c r="U708" s="19">
        <v>15995918.970000001</v>
      </c>
      <c r="V708" s="20">
        <f t="shared" si="147"/>
        <v>0.35151515101146469</v>
      </c>
      <c r="W708" s="20">
        <f t="shared" si="148"/>
        <v>0</v>
      </c>
      <c r="X708" s="21">
        <f t="shared" si="149"/>
        <v>0.35151515101146469</v>
      </c>
    </row>
    <row r="709" spans="1:24" outlineLevel="4" x14ac:dyDescent="0.25">
      <c r="A709" s="15" t="s">
        <v>390</v>
      </c>
      <c r="B709" s="16" t="s">
        <v>475</v>
      </c>
      <c r="C709" s="16" t="s">
        <v>34</v>
      </c>
      <c r="D709" s="16" t="s">
        <v>44</v>
      </c>
      <c r="E709" s="16"/>
      <c r="F709" s="16">
        <v>280</v>
      </c>
      <c r="G709" s="16">
        <v>1111</v>
      </c>
      <c r="H709" s="16">
        <v>3480</v>
      </c>
      <c r="I709" s="17" t="s">
        <v>45</v>
      </c>
      <c r="J709" s="18">
        <v>8201114832</v>
      </c>
      <c r="K709" s="19">
        <v>8501114832</v>
      </c>
      <c r="L709" s="19">
        <v>8501114832</v>
      </c>
      <c r="M709" s="19">
        <v>0</v>
      </c>
      <c r="N709" s="19">
        <v>0</v>
      </c>
      <c r="O709" s="19">
        <v>0</v>
      </c>
      <c r="P709" s="19">
        <v>8115411851.2399998</v>
      </c>
      <c r="Q709" s="19">
        <v>8115411851.2399998</v>
      </c>
      <c r="R709" s="19">
        <v>385702980.75999999</v>
      </c>
      <c r="S709" s="19">
        <v>385702980.75999999</v>
      </c>
      <c r="T709" s="19">
        <v>0</v>
      </c>
      <c r="U709" s="19">
        <v>385702980.76000023</v>
      </c>
      <c r="V709" s="20">
        <f t="shared" si="147"/>
        <v>0.9546291294280449</v>
      </c>
      <c r="W709" s="20">
        <f t="shared" si="148"/>
        <v>0</v>
      </c>
      <c r="X709" s="21">
        <f t="shared" si="149"/>
        <v>0.9546291294280449</v>
      </c>
    </row>
    <row r="710" spans="1:24" ht="30" outlineLevel="4" x14ac:dyDescent="0.25">
      <c r="A710" s="15" t="s">
        <v>390</v>
      </c>
      <c r="B710" s="16" t="s">
        <v>475</v>
      </c>
      <c r="C710" s="16" t="s">
        <v>34</v>
      </c>
      <c r="D710" s="16" t="s">
        <v>46</v>
      </c>
      <c r="E710" s="16"/>
      <c r="F710" s="16">
        <v>280</v>
      </c>
      <c r="G710" s="16">
        <v>1111</v>
      </c>
      <c r="H710" s="16">
        <v>3480</v>
      </c>
      <c r="I710" s="17" t="s">
        <v>47</v>
      </c>
      <c r="J710" s="18">
        <v>2978246470</v>
      </c>
      <c r="K710" s="19">
        <v>2613246470</v>
      </c>
      <c r="L710" s="19">
        <v>2613246470</v>
      </c>
      <c r="M710" s="19">
        <v>0</v>
      </c>
      <c r="N710" s="19">
        <v>0</v>
      </c>
      <c r="O710" s="19">
        <v>0</v>
      </c>
      <c r="P710" s="19">
        <v>2386125617.6799998</v>
      </c>
      <c r="Q710" s="19">
        <v>2386125617.6799998</v>
      </c>
      <c r="R710" s="19">
        <v>227120852.31999999</v>
      </c>
      <c r="S710" s="19">
        <v>227120852.31999999</v>
      </c>
      <c r="T710" s="19">
        <v>0</v>
      </c>
      <c r="U710" s="19">
        <v>227120852.32000017</v>
      </c>
      <c r="V710" s="20">
        <f t="shared" si="147"/>
        <v>0.91308862178621819</v>
      </c>
      <c r="W710" s="20">
        <f t="shared" si="148"/>
        <v>0</v>
      </c>
      <c r="X710" s="21">
        <f t="shared" si="149"/>
        <v>0.91308862178621819</v>
      </c>
    </row>
    <row r="711" spans="1:24" outlineLevel="4" x14ac:dyDescent="0.25">
      <c r="A711" s="15" t="s">
        <v>390</v>
      </c>
      <c r="B711" s="16" t="s">
        <v>475</v>
      </c>
      <c r="C711" s="16" t="s">
        <v>34</v>
      </c>
      <c r="D711" s="16" t="s">
        <v>48</v>
      </c>
      <c r="E711" s="16"/>
      <c r="F711" s="16">
        <v>280</v>
      </c>
      <c r="G711" s="16">
        <v>1111</v>
      </c>
      <c r="H711" s="16">
        <v>3480</v>
      </c>
      <c r="I711" s="17" t="s">
        <v>49</v>
      </c>
      <c r="J711" s="18">
        <v>6034410159</v>
      </c>
      <c r="K711" s="19">
        <v>5892663620</v>
      </c>
      <c r="L711" s="19">
        <v>5892663620</v>
      </c>
      <c r="M711" s="19">
        <v>0</v>
      </c>
      <c r="N711" s="19">
        <v>0</v>
      </c>
      <c r="O711" s="19">
        <v>0</v>
      </c>
      <c r="P711" s="19">
        <v>5551651449.6000004</v>
      </c>
      <c r="Q711" s="19">
        <v>5551651449.6000004</v>
      </c>
      <c r="R711" s="19">
        <v>341012170.39999998</v>
      </c>
      <c r="S711" s="19">
        <v>341012170.39999998</v>
      </c>
      <c r="T711" s="19">
        <v>0</v>
      </c>
      <c r="U711" s="19">
        <v>341012170.39999962</v>
      </c>
      <c r="V711" s="20">
        <f t="shared" si="147"/>
        <v>0.94212936756773513</v>
      </c>
      <c r="W711" s="20">
        <f t="shared" si="148"/>
        <v>0</v>
      </c>
      <c r="X711" s="21">
        <f t="shared" si="149"/>
        <v>0.94212936756773513</v>
      </c>
    </row>
    <row r="712" spans="1:24" outlineLevel="4" x14ac:dyDescent="0.25">
      <c r="A712" s="15" t="s">
        <v>390</v>
      </c>
      <c r="B712" s="16" t="s">
        <v>475</v>
      </c>
      <c r="C712" s="16" t="s">
        <v>34</v>
      </c>
      <c r="D712" s="16" t="s">
        <v>48</v>
      </c>
      <c r="E712" s="16"/>
      <c r="F712" s="16" t="s">
        <v>36</v>
      </c>
      <c r="G712" s="16">
        <v>1111</v>
      </c>
      <c r="H712" s="16">
        <v>3480</v>
      </c>
      <c r="I712" s="17" t="s">
        <v>49</v>
      </c>
      <c r="J712" s="19">
        <v>0</v>
      </c>
      <c r="K712" s="19">
        <v>2225887</v>
      </c>
      <c r="L712" s="19">
        <v>2225887</v>
      </c>
      <c r="M712" s="19">
        <v>0</v>
      </c>
      <c r="N712" s="19">
        <v>0</v>
      </c>
      <c r="O712" s="19">
        <v>0</v>
      </c>
      <c r="P712" s="19">
        <v>0</v>
      </c>
      <c r="Q712" s="19">
        <v>0</v>
      </c>
      <c r="R712" s="19">
        <v>2225887</v>
      </c>
      <c r="S712" s="19">
        <v>2225887</v>
      </c>
      <c r="T712" s="19">
        <v>0</v>
      </c>
      <c r="U712" s="19">
        <v>2225887</v>
      </c>
      <c r="V712" s="20">
        <f t="shared" si="147"/>
        <v>0</v>
      </c>
      <c r="W712" s="20">
        <f t="shared" si="148"/>
        <v>0</v>
      </c>
      <c r="X712" s="21">
        <f t="shared" si="149"/>
        <v>0</v>
      </c>
    </row>
    <row r="713" spans="1:24" outlineLevel="4" x14ac:dyDescent="0.25">
      <c r="A713" s="15" t="s">
        <v>390</v>
      </c>
      <c r="B713" s="16" t="s">
        <v>475</v>
      </c>
      <c r="C713" s="16" t="s">
        <v>34</v>
      </c>
      <c r="D713" s="16" t="s">
        <v>50</v>
      </c>
      <c r="E713" s="16"/>
      <c r="F713" s="16">
        <v>280</v>
      </c>
      <c r="G713" s="16">
        <v>1111</v>
      </c>
      <c r="H713" s="16">
        <v>3480</v>
      </c>
      <c r="I713" s="17" t="s">
        <v>51</v>
      </c>
      <c r="J713" s="18">
        <v>5205207783</v>
      </c>
      <c r="K713" s="19">
        <v>5090207783</v>
      </c>
      <c r="L713" s="19">
        <v>5090207783</v>
      </c>
      <c r="M713" s="19">
        <v>0</v>
      </c>
      <c r="N713" s="19">
        <v>0</v>
      </c>
      <c r="O713" s="19">
        <v>0</v>
      </c>
      <c r="P713" s="19">
        <v>5062173687.1300001</v>
      </c>
      <c r="Q713" s="19">
        <v>5062173687.1300001</v>
      </c>
      <c r="R713" s="19">
        <v>28034095.870000001</v>
      </c>
      <c r="S713" s="19">
        <v>28034095.870000001</v>
      </c>
      <c r="T713" s="19">
        <v>0</v>
      </c>
      <c r="U713" s="19">
        <v>28034095.869999886</v>
      </c>
      <c r="V713" s="20">
        <f t="shared" si="147"/>
        <v>0.99449254390682706</v>
      </c>
      <c r="W713" s="20">
        <f t="shared" si="148"/>
        <v>0</v>
      </c>
      <c r="X713" s="21">
        <f t="shared" si="149"/>
        <v>0.99449254390682706</v>
      </c>
    </row>
    <row r="714" spans="1:24" outlineLevel="4" x14ac:dyDescent="0.25">
      <c r="A714" s="15" t="s">
        <v>390</v>
      </c>
      <c r="B714" s="16" t="s">
        <v>475</v>
      </c>
      <c r="C714" s="16" t="s">
        <v>34</v>
      </c>
      <c r="D714" s="16" t="s">
        <v>50</v>
      </c>
      <c r="E714" s="16"/>
      <c r="F714" s="16" t="s">
        <v>36</v>
      </c>
      <c r="G714" s="16">
        <v>1111</v>
      </c>
      <c r="H714" s="16">
        <v>3480</v>
      </c>
      <c r="I714" s="17" t="s">
        <v>51</v>
      </c>
      <c r="J714" s="19">
        <v>0</v>
      </c>
      <c r="K714" s="19">
        <v>2054728</v>
      </c>
      <c r="L714" s="19">
        <v>2054728</v>
      </c>
      <c r="M714" s="19">
        <v>0</v>
      </c>
      <c r="N714" s="19">
        <v>0</v>
      </c>
      <c r="O714" s="19">
        <v>0</v>
      </c>
      <c r="P714" s="19">
        <v>0</v>
      </c>
      <c r="Q714" s="19">
        <v>0</v>
      </c>
      <c r="R714" s="19">
        <v>2054728</v>
      </c>
      <c r="S714" s="19">
        <v>2054728</v>
      </c>
      <c r="T714" s="19">
        <v>0</v>
      </c>
      <c r="U714" s="19">
        <v>2054728</v>
      </c>
      <c r="V714" s="20">
        <f t="shared" si="147"/>
        <v>0</v>
      </c>
      <c r="W714" s="20">
        <f t="shared" si="148"/>
        <v>0</v>
      </c>
      <c r="X714" s="21">
        <f t="shared" si="149"/>
        <v>0</v>
      </c>
    </row>
    <row r="715" spans="1:24" outlineLevel="4" x14ac:dyDescent="0.25">
      <c r="A715" s="15" t="s">
        <v>390</v>
      </c>
      <c r="B715" s="16" t="s">
        <v>475</v>
      </c>
      <c r="C715" s="16" t="s">
        <v>34</v>
      </c>
      <c r="D715" s="16" t="s">
        <v>52</v>
      </c>
      <c r="E715" s="16"/>
      <c r="F715" s="16">
        <v>280</v>
      </c>
      <c r="G715" s="16">
        <v>1111</v>
      </c>
      <c r="H715" s="16">
        <v>3480</v>
      </c>
      <c r="I715" s="17" t="s">
        <v>53</v>
      </c>
      <c r="J715" s="18">
        <v>11828698221</v>
      </c>
      <c r="K715" s="19">
        <v>9736214387</v>
      </c>
      <c r="L715" s="19">
        <v>9736214387</v>
      </c>
      <c r="M715" s="19">
        <v>0</v>
      </c>
      <c r="N715" s="19">
        <v>0</v>
      </c>
      <c r="O715" s="19">
        <v>0</v>
      </c>
      <c r="P715" s="19">
        <v>8760323504.2700005</v>
      </c>
      <c r="Q715" s="19">
        <v>8760323504.2700005</v>
      </c>
      <c r="R715" s="19">
        <v>975890882.73000002</v>
      </c>
      <c r="S715" s="19">
        <v>975890882.73000002</v>
      </c>
      <c r="T715" s="19">
        <v>0</v>
      </c>
      <c r="U715" s="19">
        <v>975890882.72999954</v>
      </c>
      <c r="V715" s="20">
        <f t="shared" si="147"/>
        <v>0.8997669069373585</v>
      </c>
      <c r="W715" s="20">
        <f t="shared" si="148"/>
        <v>0</v>
      </c>
      <c r="X715" s="21">
        <f t="shared" si="149"/>
        <v>0.8997669069373585</v>
      </c>
    </row>
    <row r="716" spans="1:24" ht="120" outlineLevel="4" x14ac:dyDescent="0.25">
      <c r="A716" s="15" t="s">
        <v>390</v>
      </c>
      <c r="B716" s="16" t="s">
        <v>475</v>
      </c>
      <c r="C716" s="16" t="s">
        <v>34</v>
      </c>
      <c r="D716" s="16" t="s">
        <v>54</v>
      </c>
      <c r="E716" s="16" t="s">
        <v>55</v>
      </c>
      <c r="F716" s="16" t="s">
        <v>36</v>
      </c>
      <c r="G716" s="16">
        <v>1112</v>
      </c>
      <c r="H716" s="16">
        <v>3480</v>
      </c>
      <c r="I716" s="17" t="s">
        <v>56</v>
      </c>
      <c r="J716" s="18">
        <v>6980361935</v>
      </c>
      <c r="K716" s="19">
        <v>6326286863</v>
      </c>
      <c r="L716" s="19">
        <v>6326286863</v>
      </c>
      <c r="M716" s="19">
        <v>0</v>
      </c>
      <c r="N716" s="19">
        <v>0</v>
      </c>
      <c r="O716" s="19">
        <v>0</v>
      </c>
      <c r="P716" s="19">
        <v>6122541963</v>
      </c>
      <c r="Q716" s="19">
        <v>6122541963</v>
      </c>
      <c r="R716" s="19">
        <v>203744900</v>
      </c>
      <c r="S716" s="19">
        <v>203744900</v>
      </c>
      <c r="T716" s="19">
        <v>0</v>
      </c>
      <c r="U716" s="19">
        <v>203744900</v>
      </c>
      <c r="V716" s="20">
        <f t="shared" si="147"/>
        <v>0.96779392012846821</v>
      </c>
      <c r="W716" s="20">
        <f t="shared" si="148"/>
        <v>0</v>
      </c>
      <c r="X716" s="21">
        <f t="shared" si="149"/>
        <v>0.96779392012846821</v>
      </c>
    </row>
    <row r="717" spans="1:24" ht="60" outlineLevel="4" x14ac:dyDescent="0.25">
      <c r="A717" s="15" t="s">
        <v>390</v>
      </c>
      <c r="B717" s="16" t="s">
        <v>475</v>
      </c>
      <c r="C717" s="16" t="s">
        <v>34</v>
      </c>
      <c r="D717" s="16" t="s">
        <v>57</v>
      </c>
      <c r="E717" s="16" t="s">
        <v>55</v>
      </c>
      <c r="F717" s="16" t="s">
        <v>36</v>
      </c>
      <c r="G717" s="16">
        <v>1112</v>
      </c>
      <c r="H717" s="16">
        <v>3480</v>
      </c>
      <c r="I717" s="17" t="s">
        <v>58</v>
      </c>
      <c r="J717" s="18">
        <v>377316861</v>
      </c>
      <c r="K717" s="19">
        <v>358988479</v>
      </c>
      <c r="L717" s="19">
        <v>358988479</v>
      </c>
      <c r="M717" s="19">
        <v>0</v>
      </c>
      <c r="N717" s="19">
        <v>0</v>
      </c>
      <c r="O717" s="19">
        <v>0</v>
      </c>
      <c r="P717" s="19">
        <v>330833589</v>
      </c>
      <c r="Q717" s="19">
        <v>330833589</v>
      </c>
      <c r="R717" s="19">
        <v>28154890</v>
      </c>
      <c r="S717" s="19">
        <v>28154890</v>
      </c>
      <c r="T717" s="19">
        <v>0</v>
      </c>
      <c r="U717" s="19">
        <v>28154890</v>
      </c>
      <c r="V717" s="20">
        <f t="shared" si="147"/>
        <v>0.92157160564475937</v>
      </c>
      <c r="W717" s="20">
        <f t="shared" si="148"/>
        <v>0</v>
      </c>
      <c r="X717" s="21">
        <f t="shared" si="149"/>
        <v>0.92157160564475937</v>
      </c>
    </row>
    <row r="718" spans="1:24" ht="120" outlineLevel="4" x14ac:dyDescent="0.25">
      <c r="A718" s="15" t="s">
        <v>390</v>
      </c>
      <c r="B718" s="16" t="s">
        <v>475</v>
      </c>
      <c r="C718" s="16" t="s">
        <v>34</v>
      </c>
      <c r="D718" s="16" t="s">
        <v>59</v>
      </c>
      <c r="E718" s="16" t="s">
        <v>55</v>
      </c>
      <c r="F718" s="16" t="s">
        <v>36</v>
      </c>
      <c r="G718" s="16">
        <v>1112</v>
      </c>
      <c r="H718" s="16">
        <v>3480</v>
      </c>
      <c r="I718" s="17" t="s">
        <v>60</v>
      </c>
      <c r="J718" s="18">
        <v>227293870</v>
      </c>
      <c r="K718" s="19">
        <v>206267516</v>
      </c>
      <c r="L718" s="19">
        <v>206267516</v>
      </c>
      <c r="M718" s="19">
        <v>0</v>
      </c>
      <c r="N718" s="19">
        <v>0</v>
      </c>
      <c r="O718" s="19">
        <v>0</v>
      </c>
      <c r="P718" s="19">
        <v>164410590</v>
      </c>
      <c r="Q718" s="19">
        <v>164410590</v>
      </c>
      <c r="R718" s="19">
        <v>41856926</v>
      </c>
      <c r="S718" s="19">
        <v>41856926</v>
      </c>
      <c r="T718" s="19">
        <v>0</v>
      </c>
      <c r="U718" s="19">
        <v>41856926</v>
      </c>
      <c r="V718" s="20">
        <f t="shared" si="147"/>
        <v>0.79707456214288241</v>
      </c>
      <c r="W718" s="20">
        <f t="shared" si="148"/>
        <v>0</v>
      </c>
      <c r="X718" s="21">
        <f t="shared" si="149"/>
        <v>0.79707456214288241</v>
      </c>
    </row>
    <row r="719" spans="1:24" ht="90" outlineLevel="4" x14ac:dyDescent="0.25">
      <c r="A719" s="15" t="s">
        <v>390</v>
      </c>
      <c r="B719" s="16" t="s">
        <v>475</v>
      </c>
      <c r="C719" s="16" t="s">
        <v>34</v>
      </c>
      <c r="D719" s="16" t="s">
        <v>61</v>
      </c>
      <c r="E719" s="16" t="s">
        <v>55</v>
      </c>
      <c r="F719" s="16" t="s">
        <v>36</v>
      </c>
      <c r="G719" s="16">
        <v>1112</v>
      </c>
      <c r="H719" s="16">
        <v>3480</v>
      </c>
      <c r="I719" s="17" t="s">
        <v>62</v>
      </c>
      <c r="J719" s="18">
        <v>1131950584</v>
      </c>
      <c r="K719" s="19">
        <v>1245859237</v>
      </c>
      <c r="L719" s="19">
        <v>1245859237</v>
      </c>
      <c r="M719" s="19">
        <v>0</v>
      </c>
      <c r="N719" s="19">
        <v>0</v>
      </c>
      <c r="O719" s="19">
        <v>0</v>
      </c>
      <c r="P719" s="19">
        <v>1139243561</v>
      </c>
      <c r="Q719" s="19">
        <v>1139243561</v>
      </c>
      <c r="R719" s="19">
        <v>106615676</v>
      </c>
      <c r="S719" s="19">
        <v>106615676</v>
      </c>
      <c r="T719" s="19">
        <v>0</v>
      </c>
      <c r="U719" s="19">
        <v>106615676</v>
      </c>
      <c r="V719" s="20">
        <f t="shared" si="147"/>
        <v>0.91442397918345253</v>
      </c>
      <c r="W719" s="20">
        <f t="shared" si="148"/>
        <v>0</v>
      </c>
      <c r="X719" s="21">
        <f t="shared" si="149"/>
        <v>0.91442397918345253</v>
      </c>
    </row>
    <row r="720" spans="1:24" ht="105" outlineLevel="4" x14ac:dyDescent="0.25">
      <c r="A720" s="15" t="s">
        <v>390</v>
      </c>
      <c r="B720" s="16" t="s">
        <v>475</v>
      </c>
      <c r="C720" s="16" t="s">
        <v>34</v>
      </c>
      <c r="D720" s="16" t="s">
        <v>63</v>
      </c>
      <c r="E720" s="16" t="s">
        <v>55</v>
      </c>
      <c r="F720" s="16" t="s">
        <v>36</v>
      </c>
      <c r="G720" s="16">
        <v>1112</v>
      </c>
      <c r="H720" s="16">
        <v>3480</v>
      </c>
      <c r="I720" s="17" t="s">
        <v>64</v>
      </c>
      <c r="J720" s="18">
        <v>2263901168</v>
      </c>
      <c r="K720" s="19">
        <v>1918037075</v>
      </c>
      <c r="L720" s="19">
        <v>1918037075</v>
      </c>
      <c r="M720" s="19">
        <v>0</v>
      </c>
      <c r="N720" s="19">
        <v>0</v>
      </c>
      <c r="O720" s="19">
        <v>0</v>
      </c>
      <c r="P720" s="19">
        <v>1838193620</v>
      </c>
      <c r="Q720" s="19">
        <v>1838193620</v>
      </c>
      <c r="R720" s="19">
        <v>79843455</v>
      </c>
      <c r="S720" s="19">
        <v>79843455</v>
      </c>
      <c r="T720" s="19">
        <v>0</v>
      </c>
      <c r="U720" s="19">
        <v>79843455</v>
      </c>
      <c r="V720" s="20">
        <f t="shared" si="147"/>
        <v>0.95837230883558389</v>
      </c>
      <c r="W720" s="20">
        <f t="shared" si="148"/>
        <v>0</v>
      </c>
      <c r="X720" s="21">
        <f t="shared" si="149"/>
        <v>0.95837230883558389</v>
      </c>
    </row>
    <row r="721" spans="1:24" ht="75" outlineLevel="4" x14ac:dyDescent="0.25">
      <c r="A721" s="15" t="s">
        <v>390</v>
      </c>
      <c r="B721" s="16" t="s">
        <v>475</v>
      </c>
      <c r="C721" s="16" t="s">
        <v>34</v>
      </c>
      <c r="D721" s="16" t="s">
        <v>65</v>
      </c>
      <c r="E721" s="16" t="s">
        <v>55</v>
      </c>
      <c r="F721" s="16" t="s">
        <v>36</v>
      </c>
      <c r="G721" s="16">
        <v>1112</v>
      </c>
      <c r="H721" s="16">
        <v>3480</v>
      </c>
      <c r="I721" s="17" t="s">
        <v>222</v>
      </c>
      <c r="J721" s="18">
        <v>4526942464</v>
      </c>
      <c r="K721" s="19">
        <v>4247353817</v>
      </c>
      <c r="L721" s="19">
        <v>4247353817</v>
      </c>
      <c r="M721" s="19">
        <v>0</v>
      </c>
      <c r="N721" s="19">
        <v>0</v>
      </c>
      <c r="O721" s="19">
        <v>0</v>
      </c>
      <c r="P721" s="19">
        <v>4119398062.71</v>
      </c>
      <c r="Q721" s="19">
        <v>4119398062.71</v>
      </c>
      <c r="R721" s="19">
        <v>127955754.29000001</v>
      </c>
      <c r="S721" s="19">
        <v>127955754.29000001</v>
      </c>
      <c r="T721" s="19">
        <v>0</v>
      </c>
      <c r="U721" s="19">
        <v>127955754.28999996</v>
      </c>
      <c r="V721" s="20">
        <f t="shared" si="147"/>
        <v>0.96987400631003284</v>
      </c>
      <c r="W721" s="20">
        <f t="shared" si="148"/>
        <v>0</v>
      </c>
      <c r="X721" s="21">
        <f t="shared" si="149"/>
        <v>0.96987400631003284</v>
      </c>
    </row>
    <row r="722" spans="1:24" outlineLevel="3" x14ac:dyDescent="0.25">
      <c r="A722" s="22"/>
      <c r="B722" s="23"/>
      <c r="C722" s="23" t="s">
        <v>67</v>
      </c>
      <c r="D722" s="23"/>
      <c r="E722" s="23"/>
      <c r="F722" s="23"/>
      <c r="G722" s="23"/>
      <c r="H722" s="23"/>
      <c r="I722" s="24"/>
      <c r="J722" s="25">
        <f t="shared" ref="J722:U722" si="153">SUBTOTAL(9,J705:J721)</f>
        <v>95430100696</v>
      </c>
      <c r="K722" s="26">
        <f t="shared" si="153"/>
        <v>90857273619</v>
      </c>
      <c r="L722" s="26">
        <f t="shared" si="153"/>
        <v>90857273619</v>
      </c>
      <c r="M722" s="26">
        <f t="shared" si="153"/>
        <v>0</v>
      </c>
      <c r="N722" s="26">
        <f t="shared" si="153"/>
        <v>0</v>
      </c>
      <c r="O722" s="26">
        <f t="shared" si="153"/>
        <v>0</v>
      </c>
      <c r="P722" s="26">
        <f t="shared" si="153"/>
        <v>85626023588.419998</v>
      </c>
      <c r="Q722" s="26">
        <f t="shared" si="153"/>
        <v>85626023588.419998</v>
      </c>
      <c r="R722" s="26">
        <f t="shared" si="153"/>
        <v>5231250030.579999</v>
      </c>
      <c r="S722" s="26">
        <f t="shared" si="153"/>
        <v>5231250030.579999</v>
      </c>
      <c r="T722" s="26">
        <f t="shared" si="153"/>
        <v>0</v>
      </c>
      <c r="U722" s="26">
        <f t="shared" si="153"/>
        <v>5231250030.579998</v>
      </c>
      <c r="V722" s="27">
        <f t="shared" si="147"/>
        <v>0.94242343158439168</v>
      </c>
      <c r="W722" s="27">
        <f t="shared" si="148"/>
        <v>0</v>
      </c>
      <c r="X722" s="28">
        <f t="shared" si="149"/>
        <v>0.94242343158439168</v>
      </c>
    </row>
    <row r="723" spans="1:24" ht="120" outlineLevel="4" x14ac:dyDescent="0.25">
      <c r="A723" s="15" t="s">
        <v>390</v>
      </c>
      <c r="B723" s="16" t="s">
        <v>475</v>
      </c>
      <c r="C723" s="16" t="s">
        <v>160</v>
      </c>
      <c r="D723" s="16" t="s">
        <v>164</v>
      </c>
      <c r="E723" s="16" t="s">
        <v>55</v>
      </c>
      <c r="F723" s="16" t="s">
        <v>36</v>
      </c>
      <c r="G723" s="16">
        <v>1310</v>
      </c>
      <c r="H723" s="16">
        <v>3480</v>
      </c>
      <c r="I723" s="17" t="s">
        <v>165</v>
      </c>
      <c r="J723" s="18">
        <v>61044639</v>
      </c>
      <c r="K723" s="19">
        <v>56820735</v>
      </c>
      <c r="L723" s="19">
        <v>56820735</v>
      </c>
      <c r="M723" s="19">
        <v>0</v>
      </c>
      <c r="N723" s="19">
        <v>0</v>
      </c>
      <c r="O723" s="19">
        <v>0</v>
      </c>
      <c r="P723" s="19">
        <v>43745839.759999998</v>
      </c>
      <c r="Q723" s="19">
        <v>43745839.759999998</v>
      </c>
      <c r="R723" s="19">
        <v>13074895.24</v>
      </c>
      <c r="S723" s="19">
        <v>13074895.24</v>
      </c>
      <c r="T723" s="19">
        <v>0</v>
      </c>
      <c r="U723" s="19">
        <v>13074895.240000002</v>
      </c>
      <c r="V723" s="20">
        <f t="shared" si="147"/>
        <v>0.76989218390082415</v>
      </c>
      <c r="W723" s="20">
        <f t="shared" si="148"/>
        <v>0</v>
      </c>
      <c r="X723" s="21">
        <f t="shared" si="149"/>
        <v>0.76989218390082415</v>
      </c>
    </row>
    <row r="724" spans="1:24" ht="120" outlineLevel="4" x14ac:dyDescent="0.25">
      <c r="A724" s="15" t="s">
        <v>390</v>
      </c>
      <c r="B724" s="16" t="s">
        <v>475</v>
      </c>
      <c r="C724" s="16" t="s">
        <v>160</v>
      </c>
      <c r="D724" s="16" t="s">
        <v>164</v>
      </c>
      <c r="E724" s="16" t="s">
        <v>166</v>
      </c>
      <c r="F724" s="16" t="s">
        <v>36</v>
      </c>
      <c r="G724" s="16">
        <v>1310</v>
      </c>
      <c r="H724" s="16">
        <v>3480</v>
      </c>
      <c r="I724" s="17" t="s">
        <v>167</v>
      </c>
      <c r="J724" s="18">
        <v>188658431</v>
      </c>
      <c r="K724" s="19">
        <v>179494240</v>
      </c>
      <c r="L724" s="19">
        <v>179494240</v>
      </c>
      <c r="M724" s="19">
        <v>0</v>
      </c>
      <c r="N724" s="19">
        <v>0</v>
      </c>
      <c r="O724" s="19">
        <v>0</v>
      </c>
      <c r="P724" s="19">
        <v>165412132.09999999</v>
      </c>
      <c r="Q724" s="19">
        <v>165412132.09999999</v>
      </c>
      <c r="R724" s="19">
        <v>14082107.9</v>
      </c>
      <c r="S724" s="19">
        <v>14082107.9</v>
      </c>
      <c r="T724" s="19">
        <v>0</v>
      </c>
      <c r="U724" s="19">
        <v>14082107.900000006</v>
      </c>
      <c r="V724" s="20">
        <f t="shared" si="147"/>
        <v>0.92154562787084415</v>
      </c>
      <c r="W724" s="20">
        <f t="shared" si="148"/>
        <v>0</v>
      </c>
      <c r="X724" s="21">
        <f t="shared" si="149"/>
        <v>0.92154562787084415</v>
      </c>
    </row>
    <row r="725" spans="1:24" ht="195" outlineLevel="4" x14ac:dyDescent="0.25">
      <c r="A725" s="15" t="s">
        <v>390</v>
      </c>
      <c r="B725" s="16" t="s">
        <v>475</v>
      </c>
      <c r="C725" s="16" t="s">
        <v>160</v>
      </c>
      <c r="D725" s="16" t="s">
        <v>164</v>
      </c>
      <c r="E725" s="16" t="s">
        <v>288</v>
      </c>
      <c r="F725" s="16" t="s">
        <v>36</v>
      </c>
      <c r="G725" s="16">
        <v>1310</v>
      </c>
      <c r="H725" s="16">
        <v>3480</v>
      </c>
      <c r="I725" s="17" t="s">
        <v>476</v>
      </c>
      <c r="J725" s="19">
        <v>0</v>
      </c>
      <c r="K725" s="19">
        <v>6370131276</v>
      </c>
      <c r="L725" s="19">
        <v>6370131276</v>
      </c>
      <c r="M725" s="19">
        <v>0</v>
      </c>
      <c r="N725" s="19">
        <v>0</v>
      </c>
      <c r="O725" s="19">
        <v>0</v>
      </c>
      <c r="P725" s="19">
        <v>6189800352.1099997</v>
      </c>
      <c r="Q725" s="19">
        <v>6189800352.1099997</v>
      </c>
      <c r="R725" s="19">
        <v>180330923.88999999</v>
      </c>
      <c r="S725" s="19">
        <v>180330923.88999999</v>
      </c>
      <c r="T725" s="19">
        <v>0</v>
      </c>
      <c r="U725" s="19">
        <v>180330923.89000034</v>
      </c>
      <c r="V725" s="20">
        <f t="shared" si="147"/>
        <v>0.9716911761976692</v>
      </c>
      <c r="W725" s="20">
        <f t="shared" si="148"/>
        <v>0</v>
      </c>
      <c r="X725" s="21">
        <f t="shared" si="149"/>
        <v>0.9716911761976692</v>
      </c>
    </row>
    <row r="726" spans="1:24" ht="75" outlineLevel="4" x14ac:dyDescent="0.25">
      <c r="A726" s="15" t="s">
        <v>390</v>
      </c>
      <c r="B726" s="16" t="s">
        <v>475</v>
      </c>
      <c r="C726" s="16" t="s">
        <v>160</v>
      </c>
      <c r="D726" s="16" t="s">
        <v>164</v>
      </c>
      <c r="E726" s="16" t="s">
        <v>168</v>
      </c>
      <c r="F726" s="16" t="s">
        <v>36</v>
      </c>
      <c r="G726" s="16">
        <v>1310</v>
      </c>
      <c r="H726" s="16">
        <v>3480</v>
      </c>
      <c r="I726" s="17" t="s">
        <v>267</v>
      </c>
      <c r="J726" s="18">
        <v>1004224641</v>
      </c>
      <c r="K726" s="19">
        <v>939305874</v>
      </c>
      <c r="L726" s="19">
        <v>939305874</v>
      </c>
      <c r="M726" s="19">
        <v>0</v>
      </c>
      <c r="N726" s="19">
        <v>0</v>
      </c>
      <c r="O726" s="19">
        <v>0</v>
      </c>
      <c r="P726" s="19">
        <v>837384773.22000003</v>
      </c>
      <c r="Q726" s="19">
        <v>837384773.22000003</v>
      </c>
      <c r="R726" s="19">
        <v>101921100.78</v>
      </c>
      <c r="S726" s="19">
        <v>101921100.78</v>
      </c>
      <c r="T726" s="19">
        <v>0</v>
      </c>
      <c r="U726" s="19">
        <v>101921100.77999997</v>
      </c>
      <c r="V726" s="20">
        <f t="shared" si="147"/>
        <v>0.89149317213787593</v>
      </c>
      <c r="W726" s="20">
        <f t="shared" si="148"/>
        <v>0</v>
      </c>
      <c r="X726" s="21">
        <f t="shared" si="149"/>
        <v>0.89149317213787593</v>
      </c>
    </row>
    <row r="727" spans="1:24" ht="165" outlineLevel="4" x14ac:dyDescent="0.25">
      <c r="A727" s="15" t="s">
        <v>390</v>
      </c>
      <c r="B727" s="16" t="s">
        <v>475</v>
      </c>
      <c r="C727" s="16" t="s">
        <v>160</v>
      </c>
      <c r="D727" s="16" t="s">
        <v>164</v>
      </c>
      <c r="E727" s="16" t="s">
        <v>322</v>
      </c>
      <c r="F727" s="16" t="s">
        <v>36</v>
      </c>
      <c r="G727" s="16">
        <v>1310</v>
      </c>
      <c r="H727" s="16">
        <v>3480</v>
      </c>
      <c r="I727" s="17" t="s">
        <v>477</v>
      </c>
      <c r="J727" s="18">
        <v>8636522385</v>
      </c>
      <c r="K727" s="19">
        <v>0</v>
      </c>
      <c r="L727" s="19">
        <v>0</v>
      </c>
      <c r="M727" s="19">
        <v>0</v>
      </c>
      <c r="N727" s="19">
        <v>0</v>
      </c>
      <c r="O727" s="19">
        <v>0</v>
      </c>
      <c r="P727" s="19">
        <v>0</v>
      </c>
      <c r="Q727" s="19">
        <v>0</v>
      </c>
      <c r="R727" s="19">
        <v>0</v>
      </c>
      <c r="S727" s="19">
        <v>0</v>
      </c>
      <c r="T727" s="19">
        <v>0</v>
      </c>
      <c r="U727" s="19">
        <v>0</v>
      </c>
      <c r="V727" s="20">
        <v>0</v>
      </c>
      <c r="W727" s="20">
        <v>0</v>
      </c>
      <c r="X727" s="21">
        <v>0</v>
      </c>
    </row>
    <row r="728" spans="1:24" ht="225" outlineLevel="4" x14ac:dyDescent="0.25">
      <c r="A728" s="15" t="s">
        <v>390</v>
      </c>
      <c r="B728" s="16" t="s">
        <v>475</v>
      </c>
      <c r="C728" s="16" t="s">
        <v>160</v>
      </c>
      <c r="D728" s="16" t="s">
        <v>164</v>
      </c>
      <c r="E728" s="16" t="s">
        <v>290</v>
      </c>
      <c r="F728" s="16" t="s">
        <v>36</v>
      </c>
      <c r="G728" s="16">
        <v>1310</v>
      </c>
      <c r="H728" s="16">
        <v>3480</v>
      </c>
      <c r="I728" s="17" t="s">
        <v>478</v>
      </c>
      <c r="J728" s="18">
        <v>20000000</v>
      </c>
      <c r="K728" s="19">
        <v>102407454</v>
      </c>
      <c r="L728" s="19">
        <v>102407454</v>
      </c>
      <c r="M728" s="19">
        <v>0</v>
      </c>
      <c r="N728" s="19">
        <v>0</v>
      </c>
      <c r="O728" s="19">
        <v>0</v>
      </c>
      <c r="P728" s="19">
        <v>102315759.7</v>
      </c>
      <c r="Q728" s="19">
        <v>102315759.7</v>
      </c>
      <c r="R728" s="19">
        <v>91694.3</v>
      </c>
      <c r="S728" s="19">
        <v>91694.3</v>
      </c>
      <c r="T728" s="19">
        <v>0</v>
      </c>
      <c r="U728" s="19">
        <v>91694.29999999702</v>
      </c>
      <c r="V728" s="20">
        <f t="shared" ref="V728:V737" si="154">P728/L728</f>
        <v>0.99910461302943832</v>
      </c>
      <c r="W728" s="20">
        <f t="shared" ref="W728:W737" si="155">(M728+N728+O728)/L728</f>
        <v>0</v>
      </c>
      <c r="X728" s="21">
        <f t="shared" ref="X728:X737" si="156">V728+W728</f>
        <v>0.99910461302943832</v>
      </c>
    </row>
    <row r="729" spans="1:24" ht="45" outlineLevel="4" x14ac:dyDescent="0.25">
      <c r="A729" s="15" t="s">
        <v>390</v>
      </c>
      <c r="B729" s="16" t="s">
        <v>475</v>
      </c>
      <c r="C729" s="16" t="s">
        <v>160</v>
      </c>
      <c r="D729" s="16" t="s">
        <v>188</v>
      </c>
      <c r="E729" s="16"/>
      <c r="F729" s="16" t="s">
        <v>36</v>
      </c>
      <c r="G729" s="16">
        <v>1320</v>
      </c>
      <c r="H729" s="16">
        <v>3480</v>
      </c>
      <c r="I729" s="17" t="s">
        <v>189</v>
      </c>
      <c r="J729" s="18">
        <v>397597173</v>
      </c>
      <c r="K729" s="19">
        <v>462597173</v>
      </c>
      <c r="L729" s="19">
        <v>462597173</v>
      </c>
      <c r="M729" s="19">
        <v>0</v>
      </c>
      <c r="N729" s="19">
        <v>0</v>
      </c>
      <c r="O729" s="19">
        <v>0</v>
      </c>
      <c r="P729" s="19">
        <v>273464741.70999998</v>
      </c>
      <c r="Q729" s="19">
        <v>273464741.70999998</v>
      </c>
      <c r="R729" s="19">
        <v>189132431.28999999</v>
      </c>
      <c r="S729" s="19">
        <v>189132431.28999999</v>
      </c>
      <c r="T729" s="19">
        <v>0</v>
      </c>
      <c r="U729" s="19">
        <v>189132431.29000002</v>
      </c>
      <c r="V729" s="20">
        <f t="shared" si="154"/>
        <v>0.59115091416695709</v>
      </c>
      <c r="W729" s="20">
        <f t="shared" si="155"/>
        <v>0</v>
      </c>
      <c r="X729" s="21">
        <f t="shared" si="156"/>
        <v>0.59115091416695709</v>
      </c>
    </row>
    <row r="730" spans="1:24" ht="210" outlineLevel="4" x14ac:dyDescent="0.25">
      <c r="A730" s="15" t="s">
        <v>390</v>
      </c>
      <c r="B730" s="16" t="s">
        <v>475</v>
      </c>
      <c r="C730" s="16" t="s">
        <v>160</v>
      </c>
      <c r="D730" s="16" t="s">
        <v>193</v>
      </c>
      <c r="E730" s="16" t="s">
        <v>55</v>
      </c>
      <c r="F730" s="16" t="s">
        <v>36</v>
      </c>
      <c r="G730" s="16">
        <v>1320</v>
      </c>
      <c r="H730" s="16">
        <v>3480</v>
      </c>
      <c r="I730" s="17" t="s">
        <v>479</v>
      </c>
      <c r="J730" s="18">
        <v>14846025</v>
      </c>
      <c r="K730" s="19">
        <v>14846025</v>
      </c>
      <c r="L730" s="19">
        <v>14846025</v>
      </c>
      <c r="M730" s="19">
        <v>0</v>
      </c>
      <c r="N730" s="19">
        <v>0</v>
      </c>
      <c r="O730" s="19">
        <v>0</v>
      </c>
      <c r="P730" s="19">
        <v>14846016</v>
      </c>
      <c r="Q730" s="19">
        <v>14846016</v>
      </c>
      <c r="R730" s="19">
        <v>9</v>
      </c>
      <c r="S730" s="19">
        <v>9</v>
      </c>
      <c r="T730" s="19">
        <v>0</v>
      </c>
      <c r="U730" s="19">
        <v>9</v>
      </c>
      <c r="V730" s="20">
        <f t="shared" si="154"/>
        <v>0.99999939377712221</v>
      </c>
      <c r="W730" s="20">
        <f t="shared" si="155"/>
        <v>0</v>
      </c>
      <c r="X730" s="21">
        <f t="shared" si="156"/>
        <v>0.99999939377712221</v>
      </c>
    </row>
    <row r="731" spans="1:24" ht="165" outlineLevel="4" x14ac:dyDescent="0.25">
      <c r="A731" s="15" t="s">
        <v>390</v>
      </c>
      <c r="B731" s="16" t="s">
        <v>475</v>
      </c>
      <c r="C731" s="16" t="s">
        <v>160</v>
      </c>
      <c r="D731" s="16" t="s">
        <v>343</v>
      </c>
      <c r="E731" s="16"/>
      <c r="F731" s="16" t="s">
        <v>36</v>
      </c>
      <c r="G731" s="16">
        <v>1320</v>
      </c>
      <c r="H731" s="16">
        <v>3480</v>
      </c>
      <c r="I731" s="17" t="s">
        <v>344</v>
      </c>
      <c r="J731" s="19">
        <v>0</v>
      </c>
      <c r="K731" s="19">
        <v>2456635</v>
      </c>
      <c r="L731" s="19">
        <v>2456635</v>
      </c>
      <c r="M731" s="19">
        <v>0</v>
      </c>
      <c r="N731" s="19">
        <v>0</v>
      </c>
      <c r="O731" s="19">
        <v>0</v>
      </c>
      <c r="P731" s="19">
        <v>2437506</v>
      </c>
      <c r="Q731" s="19">
        <v>2437506</v>
      </c>
      <c r="R731" s="19">
        <v>19129</v>
      </c>
      <c r="S731" s="19">
        <v>19129</v>
      </c>
      <c r="T731" s="19">
        <v>0</v>
      </c>
      <c r="U731" s="19">
        <v>19129</v>
      </c>
      <c r="V731" s="20">
        <f t="shared" si="154"/>
        <v>0.99221333246493681</v>
      </c>
      <c r="W731" s="20">
        <f t="shared" si="155"/>
        <v>0</v>
      </c>
      <c r="X731" s="21">
        <f t="shared" si="156"/>
        <v>0.99221333246493681</v>
      </c>
    </row>
    <row r="732" spans="1:24" outlineLevel="3" x14ac:dyDescent="0.25">
      <c r="A732" s="22"/>
      <c r="B732" s="23"/>
      <c r="C732" s="23" t="s">
        <v>216</v>
      </c>
      <c r="D732" s="23"/>
      <c r="E732" s="23"/>
      <c r="F732" s="23"/>
      <c r="G732" s="23"/>
      <c r="H732" s="23"/>
      <c r="I732" s="24"/>
      <c r="J732" s="25">
        <f t="shared" ref="J732:U732" si="157">SUBTOTAL(9,J723:J731)</f>
        <v>10322893294</v>
      </c>
      <c r="K732" s="26">
        <f t="shared" si="157"/>
        <v>8128059412</v>
      </c>
      <c r="L732" s="26">
        <f t="shared" si="157"/>
        <v>8128059412</v>
      </c>
      <c r="M732" s="26">
        <f t="shared" si="157"/>
        <v>0</v>
      </c>
      <c r="N732" s="26">
        <f t="shared" si="157"/>
        <v>0</v>
      </c>
      <c r="O732" s="26">
        <f t="shared" si="157"/>
        <v>0</v>
      </c>
      <c r="P732" s="26">
        <f t="shared" si="157"/>
        <v>7629407120.5999994</v>
      </c>
      <c r="Q732" s="26">
        <f t="shared" si="157"/>
        <v>7629407120.5999994</v>
      </c>
      <c r="R732" s="26">
        <f t="shared" si="157"/>
        <v>498652291.39999998</v>
      </c>
      <c r="S732" s="26">
        <f t="shared" si="157"/>
        <v>498652291.39999998</v>
      </c>
      <c r="T732" s="26">
        <f t="shared" si="157"/>
        <v>0</v>
      </c>
      <c r="U732" s="26">
        <f t="shared" si="157"/>
        <v>498652291.40000033</v>
      </c>
      <c r="V732" s="27">
        <f t="shared" si="154"/>
        <v>0.93865051101080699</v>
      </c>
      <c r="W732" s="27">
        <f t="shared" si="155"/>
        <v>0</v>
      </c>
      <c r="X732" s="28">
        <f t="shared" si="156"/>
        <v>0.93865051101080699</v>
      </c>
    </row>
    <row r="733" spans="1:24" ht="90" outlineLevel="4" x14ac:dyDescent="0.25">
      <c r="A733" s="15" t="s">
        <v>390</v>
      </c>
      <c r="B733" s="16" t="s">
        <v>475</v>
      </c>
      <c r="C733" s="16" t="s">
        <v>217</v>
      </c>
      <c r="D733" s="16" t="s">
        <v>325</v>
      </c>
      <c r="E733" s="16" t="s">
        <v>452</v>
      </c>
      <c r="F733" s="16" t="s">
        <v>483</v>
      </c>
      <c r="G733" s="16">
        <v>2320</v>
      </c>
      <c r="H733" s="16">
        <v>3480</v>
      </c>
      <c r="I733" s="17" t="s">
        <v>455</v>
      </c>
      <c r="J733" s="19">
        <v>0</v>
      </c>
      <c r="K733" s="19">
        <v>46975449</v>
      </c>
      <c r="L733" s="19">
        <v>46975449</v>
      </c>
      <c r="M733" s="19">
        <v>0</v>
      </c>
      <c r="N733" s="19">
        <v>0</v>
      </c>
      <c r="O733" s="19">
        <v>0</v>
      </c>
      <c r="P733" s="19">
        <v>46975449</v>
      </c>
      <c r="Q733" s="19">
        <v>46975449</v>
      </c>
      <c r="R733" s="19">
        <v>0</v>
      </c>
      <c r="S733" s="19">
        <v>0</v>
      </c>
      <c r="T733" s="19">
        <v>0</v>
      </c>
      <c r="U733" s="19">
        <v>0</v>
      </c>
      <c r="V733" s="20">
        <f t="shared" si="154"/>
        <v>1</v>
      </c>
      <c r="W733" s="20">
        <f t="shared" si="155"/>
        <v>0</v>
      </c>
      <c r="X733" s="21">
        <f t="shared" si="156"/>
        <v>1</v>
      </c>
    </row>
    <row r="734" spans="1:24" outlineLevel="3" x14ac:dyDescent="0.25">
      <c r="A734" s="22"/>
      <c r="B734" s="23"/>
      <c r="C734" s="23" t="s">
        <v>219</v>
      </c>
      <c r="D734" s="23"/>
      <c r="E734" s="23"/>
      <c r="F734" s="23"/>
      <c r="G734" s="23"/>
      <c r="H734" s="23"/>
      <c r="I734" s="24"/>
      <c r="J734" s="26">
        <f t="shared" ref="J734:U734" si="158">SUBTOTAL(9,J733:J733)</f>
        <v>0</v>
      </c>
      <c r="K734" s="26">
        <f t="shared" si="158"/>
        <v>46975449</v>
      </c>
      <c r="L734" s="26">
        <f t="shared" si="158"/>
        <v>46975449</v>
      </c>
      <c r="M734" s="26">
        <f t="shared" si="158"/>
        <v>0</v>
      </c>
      <c r="N734" s="26">
        <f t="shared" si="158"/>
        <v>0</v>
      </c>
      <c r="O734" s="26">
        <f t="shared" si="158"/>
        <v>0</v>
      </c>
      <c r="P734" s="26">
        <f t="shared" si="158"/>
        <v>46975449</v>
      </c>
      <c r="Q734" s="26">
        <f t="shared" si="158"/>
        <v>46975449</v>
      </c>
      <c r="R734" s="26">
        <f t="shared" si="158"/>
        <v>0</v>
      </c>
      <c r="S734" s="26">
        <f t="shared" si="158"/>
        <v>0</v>
      </c>
      <c r="T734" s="26">
        <f t="shared" si="158"/>
        <v>0</v>
      </c>
      <c r="U734" s="26">
        <f t="shared" si="158"/>
        <v>0</v>
      </c>
      <c r="V734" s="27">
        <f t="shared" si="154"/>
        <v>1</v>
      </c>
      <c r="W734" s="27">
        <f t="shared" si="155"/>
        <v>0</v>
      </c>
      <c r="X734" s="28">
        <f t="shared" si="156"/>
        <v>1</v>
      </c>
    </row>
    <row r="735" spans="1:24" outlineLevel="2" x14ac:dyDescent="0.25">
      <c r="A735" s="22"/>
      <c r="B735" s="23" t="s">
        <v>480</v>
      </c>
      <c r="C735" s="23"/>
      <c r="D735" s="23"/>
      <c r="E735" s="23"/>
      <c r="F735" s="23"/>
      <c r="G735" s="23"/>
      <c r="H735" s="23"/>
      <c r="I735" s="24"/>
      <c r="J735" s="25">
        <f t="shared" ref="J735:U735" si="159">SUBTOTAL(9,J705:J733)</f>
        <v>105752993990</v>
      </c>
      <c r="K735" s="26">
        <f t="shared" si="159"/>
        <v>99032308480</v>
      </c>
      <c r="L735" s="26">
        <f t="shared" si="159"/>
        <v>99032308480</v>
      </c>
      <c r="M735" s="26">
        <f t="shared" si="159"/>
        <v>0</v>
      </c>
      <c r="N735" s="26">
        <f t="shared" si="159"/>
        <v>0</v>
      </c>
      <c r="O735" s="26">
        <f t="shared" si="159"/>
        <v>0</v>
      </c>
      <c r="P735" s="26">
        <f t="shared" si="159"/>
        <v>93302406158.020004</v>
      </c>
      <c r="Q735" s="26">
        <f t="shared" si="159"/>
        <v>93302406158.020004</v>
      </c>
      <c r="R735" s="26">
        <f t="shared" si="159"/>
        <v>5729902321.9799986</v>
      </c>
      <c r="S735" s="26">
        <f t="shared" si="159"/>
        <v>5729902321.9799986</v>
      </c>
      <c r="T735" s="26">
        <f t="shared" si="159"/>
        <v>0</v>
      </c>
      <c r="U735" s="26">
        <f t="shared" si="159"/>
        <v>5729902321.9799976</v>
      </c>
      <c r="V735" s="27">
        <f t="shared" si="154"/>
        <v>0.94214108092676463</v>
      </c>
      <c r="W735" s="27">
        <f t="shared" si="155"/>
        <v>0</v>
      </c>
      <c r="X735" s="28">
        <f t="shared" si="156"/>
        <v>0.94214108092676463</v>
      </c>
    </row>
    <row r="736" spans="1:24" outlineLevel="1" x14ac:dyDescent="0.25">
      <c r="A736" s="22" t="s">
        <v>481</v>
      </c>
      <c r="B736" s="23"/>
      <c r="C736" s="23"/>
      <c r="D736" s="23"/>
      <c r="E736" s="23"/>
      <c r="F736" s="23"/>
      <c r="G736" s="23"/>
      <c r="H736" s="23"/>
      <c r="I736" s="24"/>
      <c r="J736" s="25">
        <f t="shared" ref="J736:U736" si="160">SUBTOTAL(9,J542:J733)</f>
        <v>1640765217101</v>
      </c>
      <c r="K736" s="26">
        <f t="shared" si="160"/>
        <v>1557008437171</v>
      </c>
      <c r="L736" s="26">
        <f t="shared" si="160"/>
        <v>1557008437171</v>
      </c>
      <c r="M736" s="26">
        <f t="shared" si="160"/>
        <v>0</v>
      </c>
      <c r="N736" s="26">
        <f t="shared" si="160"/>
        <v>0</v>
      </c>
      <c r="O736" s="26">
        <f t="shared" si="160"/>
        <v>0</v>
      </c>
      <c r="P736" s="26">
        <f t="shared" si="160"/>
        <v>1508684933688.0095</v>
      </c>
      <c r="Q736" s="26">
        <f t="shared" si="160"/>
        <v>1508684750892.6296</v>
      </c>
      <c r="R736" s="26">
        <f t="shared" si="160"/>
        <v>48110503482.990005</v>
      </c>
      <c r="S736" s="26">
        <f t="shared" si="160"/>
        <v>48323503482.990005</v>
      </c>
      <c r="T736" s="26">
        <f t="shared" si="160"/>
        <v>1425000</v>
      </c>
      <c r="U736" s="26">
        <f t="shared" si="160"/>
        <v>48322078482.990005</v>
      </c>
      <c r="V736" s="27">
        <f t="shared" si="154"/>
        <v>0.96896387821071051</v>
      </c>
      <c r="W736" s="27">
        <f t="shared" si="155"/>
        <v>0</v>
      </c>
      <c r="X736" s="28">
        <f t="shared" si="156"/>
        <v>0.96896387821071051</v>
      </c>
    </row>
    <row r="737" spans="1:24" ht="15.75" thickBot="1" x14ac:dyDescent="0.3">
      <c r="A737" s="29" t="s">
        <v>482</v>
      </c>
      <c r="B737" s="30"/>
      <c r="C737" s="30"/>
      <c r="D737" s="30"/>
      <c r="E737" s="30"/>
      <c r="F737" s="30"/>
      <c r="G737" s="30"/>
      <c r="H737" s="30"/>
      <c r="I737" s="31"/>
      <c r="J737" s="32">
        <f t="shared" ref="J737:U737" si="161">SUBTOTAL(9,J10:J733)</f>
        <v>2670018000000</v>
      </c>
      <c r="K737" s="33">
        <f t="shared" si="161"/>
        <v>2511591475496</v>
      </c>
      <c r="L737" s="33">
        <f t="shared" si="161"/>
        <v>2511591475496</v>
      </c>
      <c r="M737" s="33">
        <f t="shared" si="161"/>
        <v>0</v>
      </c>
      <c r="N737" s="33">
        <f t="shared" si="161"/>
        <v>2265194040.9200001</v>
      </c>
      <c r="O737" s="33">
        <f t="shared" si="161"/>
        <v>3077049.51</v>
      </c>
      <c r="P737" s="33">
        <f t="shared" si="161"/>
        <v>2427538778290.9492</v>
      </c>
      <c r="Q737" s="33">
        <f t="shared" si="161"/>
        <v>2425399365606.1792</v>
      </c>
      <c r="R737" s="33">
        <f t="shared" si="161"/>
        <v>81571425562.959991</v>
      </c>
      <c r="S737" s="33">
        <f t="shared" si="161"/>
        <v>81784426114.619995</v>
      </c>
      <c r="T737" s="33">
        <f t="shared" si="161"/>
        <v>1626216068.1099999</v>
      </c>
      <c r="U737" s="33">
        <f t="shared" si="161"/>
        <v>80158210046.510025</v>
      </c>
      <c r="V737" s="34">
        <f t="shared" si="154"/>
        <v>0.96653408883367398</v>
      </c>
      <c r="W737" s="34">
        <f t="shared" si="155"/>
        <v>9.0312103403761247E-4</v>
      </c>
      <c r="X737" s="35">
        <f t="shared" si="156"/>
        <v>0.96743720986771153</v>
      </c>
    </row>
    <row r="738" spans="1:24" x14ac:dyDescent="0.25">
      <c r="A738" s="36"/>
      <c r="B738" s="36"/>
      <c r="C738" s="36"/>
      <c r="D738" s="36"/>
      <c r="E738" s="36"/>
      <c r="F738" s="36"/>
      <c r="G738" s="36"/>
      <c r="H738" s="36"/>
      <c r="I738" s="37"/>
      <c r="J738" s="38"/>
      <c r="K738" s="39"/>
      <c r="L738" s="39"/>
      <c r="M738" s="39"/>
      <c r="N738" s="39"/>
      <c r="O738" s="39"/>
      <c r="P738" s="39"/>
      <c r="Q738" s="39"/>
      <c r="R738" s="39"/>
      <c r="S738" s="39"/>
      <c r="T738" s="39"/>
      <c r="U738" s="39"/>
      <c r="V738" s="40"/>
      <c r="W738" s="40"/>
      <c r="X738" s="40"/>
    </row>
    <row r="739" spans="1:24" x14ac:dyDescent="0.25">
      <c r="A739" s="36"/>
      <c r="B739" s="36"/>
      <c r="C739" s="36"/>
      <c r="D739" s="36"/>
      <c r="E739" s="36"/>
      <c r="F739" s="36"/>
      <c r="G739" s="36"/>
      <c r="H739" s="36"/>
      <c r="I739" s="37"/>
      <c r="J739" s="38"/>
      <c r="K739" s="39"/>
      <c r="L739" s="39"/>
      <c r="M739" s="39"/>
      <c r="N739" s="39"/>
      <c r="O739" s="39"/>
      <c r="P739" s="39"/>
      <c r="Q739" s="39"/>
      <c r="R739" s="39"/>
      <c r="S739" s="39"/>
      <c r="T739" s="39"/>
      <c r="U739" s="39"/>
      <c r="V739" s="40"/>
      <c r="W739" s="40"/>
      <c r="X739" s="40"/>
    </row>
    <row r="740" spans="1:24" x14ac:dyDescent="0.25">
      <c r="A740" s="36"/>
      <c r="B740" s="36"/>
      <c r="C740" s="36"/>
      <c r="D740" s="36"/>
      <c r="E740" s="36"/>
      <c r="F740" s="36"/>
      <c r="G740" s="36"/>
      <c r="H740" s="36"/>
      <c r="I740" s="37"/>
      <c r="J740" s="38"/>
      <c r="K740" s="39"/>
      <c r="L740" s="39"/>
      <c r="M740" s="39"/>
      <c r="N740" s="39"/>
      <c r="O740" s="39"/>
      <c r="P740" s="39"/>
      <c r="Q740" s="39"/>
      <c r="R740" s="39"/>
      <c r="S740" s="39"/>
      <c r="T740" s="39"/>
      <c r="U740" s="39"/>
      <c r="V740" s="40"/>
      <c r="W740" s="40"/>
      <c r="X740" s="40"/>
    </row>
    <row r="741" spans="1:24" x14ac:dyDescent="0.25">
      <c r="A741" s="36"/>
      <c r="B741" s="36"/>
      <c r="C741" s="36"/>
      <c r="D741" s="36"/>
      <c r="E741" s="36"/>
      <c r="F741" s="36"/>
      <c r="G741" s="36"/>
      <c r="H741" s="36"/>
      <c r="I741" s="37"/>
      <c r="J741" s="38"/>
      <c r="K741" s="39"/>
      <c r="L741" s="39"/>
      <c r="M741" s="39"/>
      <c r="N741" s="39"/>
      <c r="O741" s="39"/>
      <c r="P741" s="39"/>
      <c r="Q741" s="39"/>
      <c r="R741" s="39"/>
      <c r="S741" s="39"/>
      <c r="T741" s="39"/>
      <c r="U741" s="39"/>
      <c r="V741" s="40"/>
      <c r="W741" s="40"/>
      <c r="X741" s="40"/>
    </row>
    <row r="742" spans="1:24" x14ac:dyDescent="0.25">
      <c r="A742" s="36"/>
      <c r="B742" s="36"/>
      <c r="C742" s="36"/>
      <c r="D742" s="36"/>
      <c r="E742" s="36"/>
      <c r="F742" s="36"/>
      <c r="G742" s="36"/>
      <c r="H742" s="36"/>
      <c r="I742" s="37"/>
      <c r="J742" s="38"/>
      <c r="K742" s="39"/>
      <c r="L742" s="39"/>
      <c r="M742" s="39"/>
      <c r="N742" s="39"/>
      <c r="O742" s="39"/>
      <c r="P742" s="39"/>
      <c r="Q742" s="39"/>
      <c r="R742" s="39"/>
      <c r="S742" s="39"/>
      <c r="T742" s="39"/>
      <c r="U742" s="39"/>
      <c r="V742" s="40"/>
      <c r="W742" s="40"/>
      <c r="X742" s="40"/>
    </row>
    <row r="743" spans="1:24" x14ac:dyDescent="0.25">
      <c r="A743" s="36"/>
      <c r="B743" s="36"/>
      <c r="C743" s="36"/>
      <c r="D743" s="36"/>
      <c r="E743" s="36"/>
      <c r="F743" s="36"/>
      <c r="G743" s="36"/>
      <c r="H743" s="36"/>
      <c r="I743" s="37"/>
      <c r="J743" s="38"/>
      <c r="K743" s="39"/>
      <c r="L743" s="39"/>
      <c r="M743" s="39"/>
      <c r="N743" s="39"/>
      <c r="O743" s="39"/>
      <c r="P743" s="39"/>
      <c r="Q743" s="39"/>
      <c r="R743" s="39"/>
      <c r="S743" s="39"/>
      <c r="T743" s="39"/>
      <c r="U743" s="39"/>
      <c r="V743" s="40"/>
      <c r="W743" s="40"/>
      <c r="X743" s="40"/>
    </row>
    <row r="744" spans="1:24" x14ac:dyDescent="0.25">
      <c r="A744" s="36"/>
      <c r="B744" s="36"/>
      <c r="C744" s="36"/>
      <c r="D744" s="36"/>
      <c r="E744" s="36"/>
      <c r="F744" s="36"/>
      <c r="G744" s="36"/>
      <c r="H744" s="36"/>
      <c r="I744" s="37"/>
      <c r="J744" s="38"/>
      <c r="K744" s="39"/>
      <c r="L744" s="39"/>
      <c r="M744" s="39"/>
      <c r="N744" s="39"/>
      <c r="O744" s="39"/>
      <c r="P744" s="39"/>
      <c r="Q744" s="39"/>
      <c r="R744" s="39"/>
      <c r="S744" s="39"/>
      <c r="T744" s="39"/>
      <c r="U744" s="39"/>
      <c r="V744" s="40"/>
      <c r="W744" s="40"/>
      <c r="X744" s="40"/>
    </row>
    <row r="745" spans="1:24" x14ac:dyDescent="0.25">
      <c r="A745" s="36"/>
      <c r="B745" s="36"/>
      <c r="C745" s="36"/>
      <c r="D745" s="36"/>
      <c r="E745" s="36"/>
      <c r="F745" s="36"/>
      <c r="G745" s="36"/>
      <c r="H745" s="36"/>
      <c r="I745" s="37"/>
      <c r="J745" s="38"/>
      <c r="K745" s="39"/>
      <c r="L745" s="39"/>
      <c r="M745" s="39"/>
      <c r="N745" s="39"/>
      <c r="O745" s="39"/>
      <c r="P745" s="39"/>
      <c r="Q745" s="39"/>
      <c r="R745" s="39"/>
      <c r="S745" s="39"/>
      <c r="T745" s="39"/>
      <c r="U745" s="39"/>
      <c r="V745" s="40"/>
      <c r="W745" s="40"/>
      <c r="X745" s="40"/>
    </row>
    <row r="746" spans="1:24" x14ac:dyDescent="0.25">
      <c r="A746" s="36"/>
      <c r="B746" s="36"/>
      <c r="C746" s="36"/>
      <c r="D746" s="36"/>
      <c r="E746" s="36"/>
      <c r="F746" s="36"/>
      <c r="G746" s="36"/>
      <c r="H746" s="36"/>
      <c r="I746" s="37"/>
      <c r="J746" s="38"/>
      <c r="K746" s="39"/>
      <c r="L746" s="39"/>
      <c r="M746" s="39"/>
      <c r="N746" s="39"/>
      <c r="O746" s="39"/>
      <c r="P746" s="39"/>
      <c r="Q746" s="39"/>
      <c r="R746" s="39"/>
      <c r="S746" s="39"/>
      <c r="T746" s="39"/>
      <c r="U746" s="39"/>
      <c r="V746" s="40"/>
      <c r="W746" s="40"/>
      <c r="X746" s="40"/>
    </row>
    <row r="747" spans="1:24" x14ac:dyDescent="0.25">
      <c r="A747" s="36"/>
      <c r="B747" s="36"/>
      <c r="C747" s="36"/>
      <c r="D747" s="36"/>
      <c r="E747" s="36"/>
      <c r="F747" s="36"/>
      <c r="G747" s="36"/>
      <c r="H747" s="36"/>
      <c r="I747" s="37"/>
      <c r="J747" s="38"/>
      <c r="K747" s="39"/>
      <c r="L747" s="39"/>
      <c r="M747" s="39"/>
      <c r="N747" s="39"/>
      <c r="O747" s="39"/>
      <c r="P747" s="39"/>
      <c r="Q747" s="39"/>
      <c r="R747" s="39"/>
      <c r="S747" s="39"/>
      <c r="T747" s="39"/>
      <c r="U747" s="39"/>
      <c r="V747" s="40"/>
      <c r="W747" s="40"/>
      <c r="X747" s="40"/>
    </row>
    <row r="748" spans="1:24" x14ac:dyDescent="0.25">
      <c r="A748" s="36"/>
      <c r="B748" s="36"/>
      <c r="C748" s="36"/>
      <c r="D748" s="36"/>
      <c r="E748" s="36"/>
      <c r="F748" s="36"/>
      <c r="G748" s="36"/>
      <c r="H748" s="36"/>
      <c r="I748" s="37"/>
      <c r="J748" s="38"/>
      <c r="K748" s="39"/>
      <c r="L748" s="39"/>
      <c r="M748" s="39"/>
      <c r="N748" s="39"/>
      <c r="O748" s="39"/>
      <c r="P748" s="39"/>
      <c r="Q748" s="39"/>
      <c r="R748" s="39"/>
      <c r="S748" s="39"/>
      <c r="T748" s="39"/>
      <c r="U748" s="39"/>
      <c r="V748" s="40"/>
      <c r="W748" s="40"/>
      <c r="X748" s="40"/>
    </row>
    <row r="749" spans="1:24" x14ac:dyDescent="0.25">
      <c r="A749" s="36"/>
      <c r="B749" s="36"/>
      <c r="C749" s="36"/>
      <c r="D749" s="36"/>
      <c r="E749" s="36"/>
      <c r="F749" s="36"/>
      <c r="G749" s="36"/>
      <c r="H749" s="36"/>
      <c r="I749" s="37"/>
      <c r="J749" s="38"/>
      <c r="K749" s="39"/>
      <c r="L749" s="39"/>
      <c r="M749" s="39"/>
      <c r="N749" s="39"/>
      <c r="O749" s="39"/>
      <c r="P749" s="39"/>
      <c r="Q749" s="39"/>
      <c r="R749" s="39"/>
      <c r="S749" s="39"/>
      <c r="T749" s="39"/>
      <c r="U749" s="39"/>
      <c r="V749" s="40"/>
      <c r="W749" s="40"/>
      <c r="X749" s="40"/>
    </row>
    <row r="750" spans="1:24" x14ac:dyDescent="0.25">
      <c r="A750" s="36"/>
      <c r="B750" s="36"/>
      <c r="C750" s="36"/>
      <c r="D750" s="36"/>
      <c r="E750" s="36"/>
      <c r="F750" s="36"/>
      <c r="G750" s="36"/>
      <c r="H750" s="36"/>
      <c r="I750" s="37"/>
      <c r="J750" s="38"/>
      <c r="K750" s="39"/>
      <c r="L750" s="39"/>
      <c r="M750" s="39"/>
      <c r="N750" s="39"/>
      <c r="O750" s="39"/>
      <c r="P750" s="39"/>
      <c r="Q750" s="39"/>
      <c r="R750" s="39"/>
      <c r="S750" s="39"/>
      <c r="T750" s="39"/>
      <c r="U750" s="39"/>
      <c r="V750" s="40"/>
      <c r="W750" s="40"/>
      <c r="X750" s="40"/>
    </row>
    <row r="751" spans="1:24" x14ac:dyDescent="0.25">
      <c r="A751" s="36"/>
      <c r="B751" s="36"/>
      <c r="C751" s="36"/>
      <c r="D751" s="36"/>
      <c r="E751" s="36"/>
      <c r="F751" s="36"/>
      <c r="G751" s="36"/>
      <c r="H751" s="36"/>
      <c r="I751" s="37"/>
      <c r="J751" s="38"/>
      <c r="K751" s="39"/>
      <c r="L751" s="39"/>
      <c r="M751" s="39"/>
      <c r="N751" s="39"/>
      <c r="O751" s="39"/>
      <c r="P751" s="39"/>
      <c r="Q751" s="39"/>
      <c r="R751" s="39"/>
      <c r="S751" s="39"/>
      <c r="T751" s="39"/>
      <c r="U751" s="39"/>
      <c r="V751" s="40"/>
      <c r="W751" s="40"/>
      <c r="X751" s="40"/>
    </row>
    <row r="752" spans="1:24" x14ac:dyDescent="0.25">
      <c r="A752" s="36"/>
      <c r="B752" s="36"/>
      <c r="C752" s="36"/>
      <c r="D752" s="36"/>
      <c r="E752" s="36"/>
      <c r="F752" s="36"/>
      <c r="G752" s="36"/>
      <c r="H752" s="36"/>
      <c r="I752" s="37"/>
      <c r="J752" s="38"/>
      <c r="K752" s="39"/>
      <c r="L752" s="39"/>
      <c r="M752" s="39"/>
      <c r="N752" s="39"/>
      <c r="O752" s="39"/>
      <c r="P752" s="39"/>
      <c r="Q752" s="39"/>
      <c r="R752" s="39"/>
      <c r="S752" s="39"/>
      <c r="T752" s="39"/>
      <c r="U752" s="39"/>
      <c r="V752" s="40"/>
      <c r="W752" s="40"/>
      <c r="X752" s="40"/>
    </row>
    <row r="753" spans="1:24" x14ac:dyDescent="0.25">
      <c r="A753" s="36"/>
      <c r="B753" s="36"/>
      <c r="C753" s="36"/>
      <c r="D753" s="36"/>
      <c r="E753" s="36"/>
      <c r="F753" s="36"/>
      <c r="G753" s="36"/>
      <c r="H753" s="36"/>
      <c r="I753" s="37"/>
      <c r="J753" s="38"/>
      <c r="K753" s="39"/>
      <c r="L753" s="39"/>
      <c r="M753" s="39"/>
      <c r="N753" s="39"/>
      <c r="O753" s="39"/>
      <c r="P753" s="39"/>
      <c r="Q753" s="39"/>
      <c r="R753" s="39"/>
      <c r="S753" s="39"/>
      <c r="T753" s="39"/>
      <c r="U753" s="39"/>
      <c r="V753" s="40"/>
      <c r="W753" s="40"/>
      <c r="X753" s="40"/>
    </row>
    <row r="754" spans="1:24" x14ac:dyDescent="0.25">
      <c r="A754" s="36"/>
      <c r="B754" s="36"/>
      <c r="C754" s="36"/>
      <c r="D754" s="36"/>
      <c r="E754" s="36"/>
      <c r="F754" s="36"/>
      <c r="G754" s="36"/>
      <c r="H754" s="36"/>
      <c r="I754" s="37"/>
      <c r="J754" s="38"/>
      <c r="K754" s="39"/>
      <c r="L754" s="39"/>
      <c r="M754" s="39"/>
      <c r="N754" s="39"/>
      <c r="O754" s="39"/>
      <c r="P754" s="39"/>
      <c r="Q754" s="39"/>
      <c r="R754" s="39"/>
      <c r="S754" s="39"/>
      <c r="T754" s="39"/>
      <c r="U754" s="39"/>
      <c r="V754" s="40"/>
      <c r="W754" s="40"/>
      <c r="X754" s="40"/>
    </row>
    <row r="755" spans="1:24" x14ac:dyDescent="0.25">
      <c r="A755" s="36"/>
      <c r="B755" s="36"/>
      <c r="C755" s="36"/>
      <c r="D755" s="36"/>
      <c r="E755" s="36"/>
      <c r="F755" s="36"/>
      <c r="G755" s="36"/>
      <c r="H755" s="36"/>
      <c r="I755" s="37"/>
      <c r="J755" s="38"/>
      <c r="K755" s="39"/>
      <c r="L755" s="39"/>
      <c r="M755" s="39"/>
      <c r="N755" s="39"/>
      <c r="O755" s="39"/>
      <c r="P755" s="39"/>
      <c r="Q755" s="39"/>
      <c r="R755" s="39"/>
      <c r="S755" s="39"/>
      <c r="T755" s="39"/>
      <c r="U755" s="39"/>
      <c r="V755" s="40"/>
      <c r="W755" s="40"/>
      <c r="X755" s="40"/>
    </row>
    <row r="756" spans="1:24" x14ac:dyDescent="0.25">
      <c r="A756" s="36"/>
      <c r="B756" s="36"/>
      <c r="C756" s="36"/>
      <c r="D756" s="36"/>
      <c r="E756" s="36"/>
      <c r="F756" s="36"/>
      <c r="G756" s="36"/>
      <c r="H756" s="36"/>
      <c r="I756" s="37"/>
      <c r="J756" s="38"/>
      <c r="K756" s="39"/>
      <c r="L756" s="39"/>
      <c r="M756" s="39"/>
      <c r="N756" s="39"/>
      <c r="O756" s="39"/>
      <c r="P756" s="39"/>
      <c r="Q756" s="39"/>
      <c r="R756" s="39"/>
      <c r="S756" s="39"/>
      <c r="T756" s="39"/>
      <c r="U756" s="39"/>
      <c r="V756" s="40"/>
      <c r="W756" s="40"/>
      <c r="X756" s="40"/>
    </row>
    <row r="757" spans="1:24" x14ac:dyDescent="0.25">
      <c r="A757" s="36"/>
      <c r="B757" s="36"/>
      <c r="C757" s="36"/>
      <c r="D757" s="36"/>
      <c r="E757" s="36"/>
      <c r="F757" s="36"/>
      <c r="G757" s="36"/>
      <c r="H757" s="36"/>
      <c r="I757" s="37"/>
      <c r="J757" s="38"/>
      <c r="K757" s="39"/>
      <c r="L757" s="39"/>
      <c r="M757" s="39"/>
      <c r="N757" s="39"/>
      <c r="O757" s="39"/>
      <c r="P757" s="39"/>
      <c r="Q757" s="39"/>
      <c r="R757" s="39"/>
      <c r="S757" s="39"/>
      <c r="T757" s="39"/>
      <c r="U757" s="39"/>
      <c r="V757" s="40"/>
      <c r="W757" s="40"/>
      <c r="X757" s="40"/>
    </row>
    <row r="758" spans="1:24" x14ac:dyDescent="0.25">
      <c r="A758" s="36"/>
      <c r="B758" s="36"/>
      <c r="C758" s="36"/>
      <c r="D758" s="36"/>
      <c r="E758" s="36"/>
      <c r="F758" s="36"/>
      <c r="G758" s="36"/>
      <c r="H758" s="36"/>
      <c r="I758" s="37"/>
      <c r="J758" s="38"/>
      <c r="K758" s="39"/>
      <c r="L758" s="39"/>
      <c r="M758" s="39"/>
      <c r="N758" s="39"/>
      <c r="O758" s="39"/>
      <c r="P758" s="39"/>
      <c r="Q758" s="39"/>
      <c r="R758" s="39"/>
      <c r="S758" s="39"/>
      <c r="T758" s="39"/>
      <c r="U758" s="39"/>
      <c r="V758" s="40"/>
      <c r="W758" s="40"/>
      <c r="X758" s="40"/>
    </row>
    <row r="759" spans="1:24" x14ac:dyDescent="0.25">
      <c r="A759" s="36"/>
      <c r="B759" s="36"/>
      <c r="C759" s="36"/>
      <c r="D759" s="36"/>
      <c r="E759" s="36"/>
      <c r="F759" s="36"/>
      <c r="G759" s="36"/>
      <c r="H759" s="36"/>
      <c r="I759" s="37"/>
      <c r="J759" s="38"/>
      <c r="K759" s="39"/>
      <c r="L759" s="39"/>
      <c r="M759" s="39"/>
      <c r="N759" s="39"/>
      <c r="O759" s="39"/>
      <c r="P759" s="39"/>
      <c r="Q759" s="39"/>
      <c r="R759" s="39"/>
      <c r="S759" s="39"/>
      <c r="T759" s="39"/>
      <c r="U759" s="39"/>
      <c r="V759" s="40"/>
      <c r="W759" s="40"/>
      <c r="X759" s="40"/>
    </row>
    <row r="760" spans="1:24" x14ac:dyDescent="0.25">
      <c r="A760" s="36"/>
      <c r="B760" s="36"/>
      <c r="C760" s="36"/>
      <c r="D760" s="36"/>
      <c r="E760" s="36"/>
      <c r="F760" s="36"/>
      <c r="G760" s="36"/>
      <c r="H760" s="36"/>
      <c r="I760" s="37"/>
      <c r="J760" s="38"/>
      <c r="K760" s="39"/>
      <c r="L760" s="39"/>
      <c r="M760" s="39"/>
      <c r="N760" s="39"/>
      <c r="O760" s="39"/>
      <c r="P760" s="39"/>
      <c r="Q760" s="39"/>
      <c r="R760" s="39"/>
      <c r="S760" s="39"/>
      <c r="T760" s="39"/>
      <c r="U760" s="39"/>
      <c r="V760" s="40"/>
      <c r="W760" s="40"/>
      <c r="X760" s="40"/>
    </row>
    <row r="761" spans="1:24" x14ac:dyDescent="0.25">
      <c r="A761" s="36"/>
      <c r="B761" s="36"/>
      <c r="C761" s="36"/>
      <c r="D761" s="36"/>
      <c r="E761" s="36"/>
      <c r="F761" s="36"/>
      <c r="G761" s="36"/>
      <c r="H761" s="36"/>
      <c r="I761" s="37"/>
      <c r="J761" s="38"/>
      <c r="K761" s="39"/>
      <c r="L761" s="39"/>
      <c r="M761" s="39"/>
      <c r="N761" s="39"/>
      <c r="O761" s="39"/>
      <c r="P761" s="39"/>
      <c r="Q761" s="39"/>
      <c r="R761" s="39"/>
      <c r="S761" s="39"/>
      <c r="T761" s="39"/>
      <c r="U761" s="39"/>
      <c r="V761" s="40"/>
      <c r="W761" s="40"/>
      <c r="X761" s="40"/>
    </row>
    <row r="762" spans="1:24" x14ac:dyDescent="0.25">
      <c r="A762" s="36"/>
      <c r="B762" s="36"/>
      <c r="C762" s="36"/>
      <c r="D762" s="36"/>
      <c r="E762" s="36"/>
      <c r="F762" s="36"/>
      <c r="G762" s="36"/>
      <c r="H762" s="36"/>
      <c r="I762" s="37"/>
      <c r="J762" s="38"/>
      <c r="K762" s="39"/>
      <c r="L762" s="39"/>
      <c r="M762" s="39"/>
      <c r="N762" s="39"/>
      <c r="O762" s="39"/>
      <c r="P762" s="39"/>
      <c r="Q762" s="39"/>
      <c r="R762" s="39"/>
      <c r="S762" s="39"/>
      <c r="T762" s="39"/>
      <c r="U762" s="39"/>
      <c r="V762" s="40"/>
      <c r="W762" s="40"/>
      <c r="X762" s="40"/>
    </row>
    <row r="763" spans="1:24" x14ac:dyDescent="0.25">
      <c r="A763" s="36"/>
      <c r="B763" s="36"/>
      <c r="C763" s="36"/>
      <c r="D763" s="36"/>
      <c r="E763" s="36"/>
      <c r="F763" s="36"/>
      <c r="G763" s="36"/>
      <c r="H763" s="36"/>
      <c r="I763" s="37"/>
      <c r="J763" s="38"/>
      <c r="K763" s="39"/>
      <c r="L763" s="39"/>
      <c r="M763" s="39"/>
      <c r="N763" s="39"/>
      <c r="O763" s="39"/>
      <c r="P763" s="39"/>
      <c r="Q763" s="39"/>
      <c r="R763" s="39"/>
      <c r="S763" s="39"/>
      <c r="T763" s="39"/>
      <c r="U763" s="39"/>
      <c r="V763" s="40"/>
      <c r="W763" s="40"/>
      <c r="X763" s="40"/>
    </row>
    <row r="764" spans="1:24" x14ac:dyDescent="0.25">
      <c r="A764" s="36"/>
      <c r="B764" s="36"/>
      <c r="C764" s="36"/>
      <c r="D764" s="36"/>
      <c r="E764" s="36"/>
      <c r="F764" s="36"/>
      <c r="G764" s="36"/>
      <c r="H764" s="36"/>
      <c r="I764" s="37"/>
      <c r="J764" s="38"/>
      <c r="K764" s="39"/>
      <c r="L764" s="39"/>
      <c r="M764" s="39"/>
      <c r="N764" s="39"/>
      <c r="O764" s="39"/>
      <c r="P764" s="39"/>
      <c r="Q764" s="39"/>
      <c r="R764" s="39"/>
      <c r="S764" s="39"/>
      <c r="T764" s="39"/>
      <c r="U764" s="39"/>
      <c r="V764" s="40"/>
      <c r="W764" s="40"/>
      <c r="X764" s="40"/>
    </row>
    <row r="765" spans="1:24" x14ac:dyDescent="0.25">
      <c r="A765" s="36"/>
      <c r="B765" s="36"/>
      <c r="C765" s="36"/>
      <c r="D765" s="36"/>
      <c r="E765" s="36"/>
      <c r="F765" s="36"/>
      <c r="G765" s="36"/>
      <c r="H765" s="36"/>
      <c r="I765" s="37"/>
      <c r="J765" s="38"/>
      <c r="K765" s="39"/>
      <c r="L765" s="39"/>
      <c r="M765" s="39"/>
      <c r="N765" s="39"/>
      <c r="O765" s="39"/>
      <c r="P765" s="39"/>
      <c r="Q765" s="39"/>
      <c r="R765" s="39"/>
      <c r="S765" s="39"/>
      <c r="T765" s="39"/>
      <c r="U765" s="39"/>
      <c r="V765" s="40"/>
      <c r="W765" s="40"/>
      <c r="X765" s="40"/>
    </row>
    <row r="766" spans="1:24" x14ac:dyDescent="0.25">
      <c r="A766" s="36"/>
      <c r="B766" s="36"/>
      <c r="C766" s="36"/>
      <c r="D766" s="36"/>
      <c r="E766" s="36"/>
      <c r="F766" s="36"/>
      <c r="G766" s="36"/>
      <c r="H766" s="36"/>
      <c r="I766" s="37"/>
      <c r="J766" s="38"/>
      <c r="K766" s="39"/>
      <c r="L766" s="39"/>
      <c r="M766" s="39"/>
      <c r="N766" s="39"/>
      <c r="O766" s="39"/>
      <c r="P766" s="39"/>
      <c r="Q766" s="39"/>
      <c r="R766" s="39"/>
      <c r="S766" s="39"/>
      <c r="T766" s="39"/>
      <c r="U766" s="39"/>
      <c r="V766" s="40"/>
      <c r="W766" s="40"/>
      <c r="X766" s="40"/>
    </row>
    <row r="767" spans="1:24" x14ac:dyDescent="0.25">
      <c r="A767" s="36"/>
      <c r="B767" s="36"/>
      <c r="C767" s="36"/>
      <c r="D767" s="36"/>
      <c r="E767" s="36"/>
      <c r="F767" s="36"/>
      <c r="G767" s="36"/>
      <c r="H767" s="36"/>
      <c r="I767" s="37"/>
      <c r="J767" s="38"/>
      <c r="K767" s="39"/>
      <c r="L767" s="39"/>
      <c r="M767" s="39"/>
      <c r="N767" s="39"/>
      <c r="O767" s="39"/>
      <c r="P767" s="39"/>
      <c r="Q767" s="39"/>
      <c r="R767" s="39"/>
      <c r="S767" s="39"/>
      <c r="T767" s="39"/>
      <c r="U767" s="39"/>
      <c r="V767" s="40"/>
      <c r="W767" s="40"/>
      <c r="X767" s="40"/>
    </row>
    <row r="768" spans="1:24" x14ac:dyDescent="0.25">
      <c r="A768" s="36"/>
      <c r="B768" s="36"/>
      <c r="C768" s="36"/>
      <c r="D768" s="36"/>
      <c r="E768" s="36"/>
      <c r="F768" s="36"/>
      <c r="G768" s="36"/>
      <c r="H768" s="36"/>
      <c r="I768" s="37"/>
      <c r="J768" s="38"/>
      <c r="K768" s="39"/>
      <c r="L768" s="39"/>
      <c r="M768" s="39"/>
      <c r="N768" s="39"/>
      <c r="O768" s="39"/>
      <c r="P768" s="39"/>
      <c r="Q768" s="39"/>
      <c r="R768" s="39"/>
      <c r="S768" s="39"/>
      <c r="T768" s="39"/>
      <c r="U768" s="39"/>
      <c r="V768" s="40"/>
      <c r="W768" s="40"/>
      <c r="X768" s="40"/>
    </row>
    <row r="769" spans="1:24" x14ac:dyDescent="0.25">
      <c r="A769" s="36"/>
      <c r="B769" s="36"/>
      <c r="C769" s="36"/>
      <c r="D769" s="36"/>
      <c r="E769" s="36"/>
      <c r="F769" s="36"/>
      <c r="G769" s="36"/>
      <c r="H769" s="36"/>
      <c r="I769" s="37"/>
      <c r="J769" s="38"/>
      <c r="K769" s="39"/>
      <c r="L769" s="39"/>
      <c r="M769" s="39"/>
      <c r="N769" s="39"/>
      <c r="O769" s="39"/>
      <c r="P769" s="39"/>
      <c r="Q769" s="39"/>
      <c r="R769" s="39"/>
      <c r="S769" s="39"/>
      <c r="T769" s="39"/>
      <c r="U769" s="39"/>
      <c r="V769" s="40"/>
      <c r="W769" s="40"/>
      <c r="X769" s="40"/>
    </row>
    <row r="770" spans="1:24" x14ac:dyDescent="0.25">
      <c r="A770" s="36"/>
      <c r="B770" s="36"/>
      <c r="C770" s="36"/>
      <c r="D770" s="36"/>
      <c r="E770" s="36"/>
      <c r="F770" s="36"/>
      <c r="G770" s="36"/>
      <c r="H770" s="36"/>
      <c r="I770" s="37"/>
      <c r="J770" s="38"/>
      <c r="K770" s="39"/>
      <c r="L770" s="39"/>
      <c r="M770" s="39"/>
      <c r="N770" s="39"/>
      <c r="O770" s="39"/>
      <c r="P770" s="39"/>
      <c r="Q770" s="39"/>
      <c r="R770" s="39"/>
      <c r="S770" s="39"/>
      <c r="T770" s="39"/>
      <c r="U770" s="39"/>
      <c r="V770" s="40"/>
      <c r="W770" s="40"/>
      <c r="X770" s="40"/>
    </row>
    <row r="771" spans="1:24" x14ac:dyDescent="0.25">
      <c r="A771" s="36"/>
      <c r="B771" s="36"/>
      <c r="C771" s="36"/>
      <c r="D771" s="36"/>
      <c r="E771" s="36"/>
      <c r="F771" s="36"/>
      <c r="G771" s="36"/>
      <c r="H771" s="36"/>
      <c r="I771" s="37"/>
      <c r="J771" s="38"/>
      <c r="K771" s="39"/>
      <c r="L771" s="39"/>
      <c r="M771" s="39"/>
      <c r="N771" s="39"/>
      <c r="O771" s="39"/>
      <c r="P771" s="39"/>
      <c r="Q771" s="39"/>
      <c r="R771" s="39"/>
      <c r="S771" s="39"/>
      <c r="T771" s="39"/>
      <c r="U771" s="39"/>
      <c r="V771" s="40"/>
      <c r="W771" s="40"/>
      <c r="X771" s="40"/>
    </row>
    <row r="772" spans="1:24" x14ac:dyDescent="0.25">
      <c r="A772" s="36"/>
      <c r="B772" s="36"/>
      <c r="C772" s="36"/>
      <c r="D772" s="36"/>
      <c r="E772" s="36"/>
      <c r="F772" s="36"/>
      <c r="G772" s="36"/>
      <c r="H772" s="36"/>
      <c r="I772" s="37"/>
      <c r="J772" s="38"/>
      <c r="K772" s="39"/>
      <c r="L772" s="39"/>
      <c r="M772" s="39"/>
      <c r="N772" s="39"/>
      <c r="O772" s="39"/>
      <c r="P772" s="39"/>
      <c r="Q772" s="39"/>
      <c r="R772" s="39"/>
      <c r="S772" s="39"/>
      <c r="T772" s="39"/>
      <c r="U772" s="39"/>
      <c r="V772" s="40"/>
      <c r="W772" s="40"/>
      <c r="X772" s="40"/>
    </row>
    <row r="773" spans="1:24" x14ac:dyDescent="0.25">
      <c r="A773" s="36"/>
      <c r="B773" s="36"/>
      <c r="C773" s="36"/>
      <c r="D773" s="36"/>
      <c r="E773" s="36"/>
      <c r="F773" s="36"/>
      <c r="G773" s="36"/>
      <c r="H773" s="36"/>
      <c r="I773" s="37"/>
      <c r="J773" s="38"/>
      <c r="K773" s="39"/>
      <c r="L773" s="39"/>
      <c r="M773" s="39"/>
      <c r="N773" s="39"/>
      <c r="O773" s="39"/>
      <c r="P773" s="39"/>
      <c r="Q773" s="39"/>
      <c r="R773" s="39"/>
      <c r="S773" s="39"/>
      <c r="T773" s="39"/>
      <c r="U773" s="39"/>
      <c r="V773" s="40"/>
      <c r="W773" s="40"/>
      <c r="X773" s="40"/>
    </row>
    <row r="774" spans="1:24" x14ac:dyDescent="0.25">
      <c r="A774" s="36"/>
      <c r="B774" s="36"/>
      <c r="C774" s="36"/>
      <c r="D774" s="36"/>
      <c r="E774" s="36"/>
      <c r="F774" s="36"/>
      <c r="G774" s="36"/>
      <c r="H774" s="36"/>
      <c r="I774" s="37"/>
      <c r="J774" s="38"/>
      <c r="K774" s="39"/>
      <c r="L774" s="39"/>
      <c r="M774" s="39"/>
      <c r="N774" s="39"/>
      <c r="O774" s="39"/>
      <c r="P774" s="39"/>
      <c r="Q774" s="39"/>
      <c r="R774" s="39"/>
      <c r="S774" s="39"/>
      <c r="T774" s="39"/>
      <c r="U774" s="39"/>
      <c r="V774" s="40"/>
      <c r="W774" s="40"/>
      <c r="X774" s="40"/>
    </row>
    <row r="775" spans="1:24" x14ac:dyDescent="0.25">
      <c r="A775" s="36"/>
      <c r="B775" s="36"/>
      <c r="C775" s="36"/>
      <c r="D775" s="36"/>
      <c r="E775" s="36"/>
      <c r="F775" s="36"/>
      <c r="G775" s="36"/>
      <c r="H775" s="36"/>
      <c r="I775" s="37"/>
      <c r="J775" s="38"/>
      <c r="K775" s="39"/>
      <c r="L775" s="39"/>
      <c r="M775" s="39"/>
      <c r="N775" s="39"/>
      <c r="O775" s="39"/>
      <c r="P775" s="39"/>
      <c r="Q775" s="39"/>
      <c r="R775" s="39"/>
      <c r="S775" s="39"/>
      <c r="T775" s="39"/>
      <c r="U775" s="39"/>
      <c r="V775" s="40"/>
      <c r="W775" s="40"/>
      <c r="X775" s="40"/>
    </row>
    <row r="776" spans="1:24" x14ac:dyDescent="0.25">
      <c r="A776" s="36"/>
      <c r="B776" s="36"/>
      <c r="C776" s="36"/>
      <c r="D776" s="36"/>
      <c r="E776" s="36"/>
      <c r="F776" s="36"/>
      <c r="G776" s="36"/>
      <c r="H776" s="36"/>
      <c r="I776" s="37"/>
      <c r="J776" s="38"/>
      <c r="K776" s="39"/>
      <c r="L776" s="39"/>
      <c r="M776" s="39"/>
      <c r="N776" s="39"/>
      <c r="O776" s="39"/>
      <c r="P776" s="39"/>
      <c r="Q776" s="39"/>
      <c r="R776" s="39"/>
      <c r="S776" s="39"/>
      <c r="T776" s="39"/>
      <c r="U776" s="39"/>
      <c r="V776" s="40"/>
      <c r="W776" s="40"/>
      <c r="X776" s="40"/>
    </row>
    <row r="777" spans="1:24" x14ac:dyDescent="0.25">
      <c r="A777" s="36"/>
      <c r="B777" s="36"/>
      <c r="C777" s="36"/>
      <c r="D777" s="36"/>
      <c r="E777" s="36"/>
      <c r="F777" s="36"/>
      <c r="G777" s="36"/>
      <c r="H777" s="36"/>
      <c r="I777" s="37"/>
      <c r="J777" s="38"/>
      <c r="K777" s="39"/>
      <c r="L777" s="39"/>
      <c r="M777" s="39"/>
      <c r="N777" s="39"/>
      <c r="O777" s="39"/>
      <c r="P777" s="39"/>
      <c r="Q777" s="39"/>
      <c r="R777" s="39"/>
      <c r="S777" s="39"/>
      <c r="T777" s="39"/>
      <c r="U777" s="39"/>
      <c r="V777" s="40"/>
      <c r="W777" s="40"/>
      <c r="X777" s="40"/>
    </row>
    <row r="778" spans="1:24" x14ac:dyDescent="0.25">
      <c r="A778" s="36"/>
      <c r="B778" s="36"/>
      <c r="C778" s="36"/>
      <c r="D778" s="36"/>
      <c r="E778" s="36"/>
      <c r="F778" s="36"/>
      <c r="G778" s="36"/>
      <c r="H778" s="36"/>
      <c r="I778" s="37"/>
      <c r="J778" s="38"/>
      <c r="K778" s="39"/>
      <c r="L778" s="39"/>
      <c r="M778" s="39"/>
      <c r="N778" s="39"/>
      <c r="O778" s="39"/>
      <c r="P778" s="39"/>
      <c r="Q778" s="39"/>
      <c r="R778" s="39"/>
      <c r="S778" s="39"/>
      <c r="T778" s="39"/>
      <c r="U778" s="39"/>
      <c r="V778" s="40"/>
      <c r="W778" s="40"/>
      <c r="X778" s="40"/>
    </row>
    <row r="779" spans="1:24" x14ac:dyDescent="0.25">
      <c r="A779" s="36"/>
      <c r="B779" s="36"/>
      <c r="C779" s="36"/>
      <c r="D779" s="36"/>
      <c r="E779" s="36"/>
      <c r="F779" s="36"/>
      <c r="G779" s="36"/>
      <c r="H779" s="36"/>
      <c r="I779" s="37"/>
      <c r="J779" s="38"/>
      <c r="K779" s="39"/>
      <c r="L779" s="39"/>
      <c r="M779" s="39"/>
      <c r="N779" s="39"/>
      <c r="O779" s="39"/>
      <c r="P779" s="39"/>
      <c r="Q779" s="39"/>
      <c r="R779" s="39"/>
      <c r="S779" s="39"/>
      <c r="T779" s="39"/>
      <c r="U779" s="39"/>
      <c r="V779" s="40"/>
      <c r="W779" s="40"/>
      <c r="X779" s="40"/>
    </row>
    <row r="780" spans="1:24" x14ac:dyDescent="0.25">
      <c r="A780" s="36"/>
      <c r="B780" s="36"/>
      <c r="C780" s="36"/>
      <c r="D780" s="36"/>
      <c r="E780" s="36"/>
      <c r="F780" s="36"/>
      <c r="G780" s="36"/>
      <c r="H780" s="36"/>
      <c r="I780" s="37"/>
      <c r="J780" s="38"/>
      <c r="K780" s="39"/>
      <c r="L780" s="39"/>
      <c r="M780" s="39"/>
      <c r="N780" s="39"/>
      <c r="O780" s="39"/>
      <c r="P780" s="39"/>
      <c r="Q780" s="39"/>
      <c r="R780" s="39"/>
      <c r="S780" s="39"/>
      <c r="T780" s="39"/>
      <c r="U780" s="39"/>
      <c r="V780" s="40"/>
      <c r="W780" s="40"/>
      <c r="X780" s="40"/>
    </row>
    <row r="781" spans="1:24" x14ac:dyDescent="0.25">
      <c r="A781" s="36"/>
      <c r="B781" s="36"/>
      <c r="C781" s="36"/>
      <c r="D781" s="36"/>
      <c r="E781" s="36"/>
      <c r="F781" s="36"/>
      <c r="G781" s="36"/>
      <c r="H781" s="36"/>
      <c r="I781" s="37"/>
      <c r="J781" s="38"/>
      <c r="K781" s="39"/>
      <c r="L781" s="39"/>
      <c r="M781" s="39"/>
      <c r="N781" s="39"/>
      <c r="O781" s="39"/>
      <c r="P781" s="39"/>
      <c r="Q781" s="39"/>
      <c r="R781" s="39"/>
      <c r="S781" s="39"/>
      <c r="T781" s="39"/>
      <c r="U781" s="39"/>
      <c r="V781" s="40"/>
      <c r="W781" s="40"/>
      <c r="X781" s="40"/>
    </row>
    <row r="782" spans="1:24" x14ac:dyDescent="0.25">
      <c r="A782" s="36"/>
      <c r="B782" s="36"/>
      <c r="C782" s="36"/>
      <c r="D782" s="36"/>
      <c r="E782" s="36"/>
      <c r="F782" s="36"/>
      <c r="G782" s="36"/>
      <c r="H782" s="36"/>
      <c r="I782" s="37"/>
      <c r="J782" s="38"/>
      <c r="K782" s="39"/>
      <c r="L782" s="39"/>
      <c r="M782" s="39"/>
      <c r="N782" s="39"/>
      <c r="O782" s="39"/>
      <c r="P782" s="39"/>
      <c r="Q782" s="39"/>
      <c r="R782" s="39"/>
      <c r="S782" s="39"/>
      <c r="T782" s="39"/>
      <c r="U782" s="39"/>
      <c r="V782" s="40"/>
      <c r="W782" s="40"/>
      <c r="X782" s="40"/>
    </row>
    <row r="783" spans="1:24" x14ac:dyDescent="0.25">
      <c r="A783" s="36"/>
      <c r="B783" s="36"/>
      <c r="C783" s="36"/>
      <c r="D783" s="36"/>
      <c r="E783" s="36"/>
      <c r="F783" s="36"/>
      <c r="G783" s="36"/>
      <c r="H783" s="36"/>
      <c r="I783" s="37"/>
      <c r="J783" s="38"/>
      <c r="K783" s="39"/>
      <c r="L783" s="39"/>
      <c r="M783" s="39"/>
      <c r="N783" s="39"/>
      <c r="O783" s="39"/>
      <c r="P783" s="39"/>
      <c r="Q783" s="39"/>
      <c r="R783" s="39"/>
      <c r="S783" s="39"/>
      <c r="T783" s="39"/>
      <c r="U783" s="39"/>
      <c r="V783" s="40"/>
      <c r="W783" s="40"/>
      <c r="X783" s="40"/>
    </row>
    <row r="784" spans="1:24" x14ac:dyDescent="0.25">
      <c r="A784" s="36"/>
      <c r="B784" s="36"/>
      <c r="C784" s="36"/>
      <c r="D784" s="36"/>
      <c r="E784" s="36"/>
      <c r="F784" s="36"/>
      <c r="G784" s="36"/>
      <c r="H784" s="36"/>
      <c r="I784" s="37"/>
      <c r="J784" s="38"/>
      <c r="K784" s="39"/>
      <c r="L784" s="39"/>
      <c r="M784" s="39"/>
      <c r="N784" s="39"/>
      <c r="O784" s="39"/>
      <c r="P784" s="39"/>
      <c r="Q784" s="39"/>
      <c r="R784" s="39"/>
      <c r="S784" s="39"/>
      <c r="T784" s="39"/>
      <c r="U784" s="39"/>
      <c r="V784" s="40"/>
      <c r="W784" s="40"/>
      <c r="X784" s="40"/>
    </row>
    <row r="785" spans="1:24" x14ac:dyDescent="0.25">
      <c r="A785" s="36"/>
      <c r="B785" s="36"/>
      <c r="C785" s="36"/>
      <c r="D785" s="36"/>
      <c r="E785" s="36"/>
      <c r="F785" s="36"/>
      <c r="G785" s="36"/>
      <c r="H785" s="36"/>
      <c r="I785" s="37"/>
      <c r="J785" s="38"/>
      <c r="K785" s="39"/>
      <c r="L785" s="39"/>
      <c r="M785" s="39"/>
      <c r="N785" s="39"/>
      <c r="O785" s="39"/>
      <c r="P785" s="39"/>
      <c r="Q785" s="39"/>
      <c r="R785" s="39"/>
      <c r="S785" s="39"/>
      <c r="T785" s="39"/>
      <c r="U785" s="39"/>
      <c r="V785" s="40"/>
      <c r="W785" s="40"/>
      <c r="X785" s="40"/>
    </row>
    <row r="786" spans="1:24" x14ac:dyDescent="0.25">
      <c r="A786" s="36"/>
      <c r="B786" s="36"/>
      <c r="C786" s="36"/>
      <c r="D786" s="36"/>
      <c r="E786" s="36"/>
      <c r="F786" s="36"/>
      <c r="G786" s="36"/>
      <c r="H786" s="36"/>
      <c r="I786" s="37"/>
      <c r="J786" s="38"/>
      <c r="K786" s="39"/>
      <c r="L786" s="39"/>
      <c r="M786" s="39"/>
      <c r="N786" s="39"/>
      <c r="O786" s="39"/>
      <c r="P786" s="39"/>
      <c r="Q786" s="39"/>
      <c r="R786" s="39"/>
      <c r="S786" s="39"/>
      <c r="T786" s="39"/>
      <c r="U786" s="39"/>
      <c r="V786" s="40"/>
      <c r="W786" s="40"/>
      <c r="X786" s="40"/>
    </row>
    <row r="787" spans="1:24" x14ac:dyDescent="0.25">
      <c r="A787" s="36"/>
      <c r="B787" s="36"/>
      <c r="C787" s="36"/>
      <c r="D787" s="36"/>
      <c r="E787" s="36"/>
      <c r="F787" s="36"/>
      <c r="G787" s="36"/>
      <c r="H787" s="36"/>
      <c r="I787" s="37"/>
      <c r="J787" s="38"/>
      <c r="K787" s="39"/>
      <c r="L787" s="39"/>
      <c r="M787" s="39"/>
      <c r="N787" s="39"/>
      <c r="O787" s="39"/>
      <c r="P787" s="39"/>
      <c r="Q787" s="39"/>
      <c r="R787" s="39"/>
      <c r="S787" s="39"/>
      <c r="T787" s="39"/>
      <c r="U787" s="39"/>
      <c r="V787" s="40"/>
      <c r="W787" s="40"/>
      <c r="X787" s="40"/>
    </row>
    <row r="788" spans="1:24" x14ac:dyDescent="0.25">
      <c r="A788" s="36"/>
      <c r="B788" s="36"/>
      <c r="C788" s="36"/>
      <c r="D788" s="36"/>
      <c r="E788" s="36"/>
      <c r="F788" s="36"/>
      <c r="G788" s="36"/>
      <c r="H788" s="36"/>
      <c r="I788" s="37"/>
      <c r="J788" s="38"/>
      <c r="K788" s="39"/>
      <c r="L788" s="39"/>
      <c r="M788" s="39"/>
      <c r="N788" s="39"/>
      <c r="O788" s="39"/>
      <c r="P788" s="39"/>
      <c r="Q788" s="39"/>
      <c r="R788" s="39"/>
      <c r="S788" s="39"/>
      <c r="T788" s="39"/>
      <c r="U788" s="39"/>
      <c r="V788" s="40"/>
      <c r="W788" s="40"/>
      <c r="X788" s="40"/>
    </row>
    <row r="789" spans="1:24" x14ac:dyDescent="0.25">
      <c r="A789" s="36"/>
      <c r="B789" s="36"/>
      <c r="C789" s="36"/>
      <c r="D789" s="36"/>
      <c r="E789" s="36"/>
      <c r="F789" s="36"/>
      <c r="G789" s="36"/>
      <c r="H789" s="36"/>
      <c r="I789" s="37"/>
      <c r="J789" s="38"/>
      <c r="K789" s="39"/>
      <c r="L789" s="39"/>
      <c r="M789" s="39"/>
      <c r="N789" s="39"/>
      <c r="O789" s="39"/>
      <c r="P789" s="39"/>
      <c r="Q789" s="39"/>
      <c r="R789" s="39"/>
      <c r="S789" s="39"/>
      <c r="T789" s="39"/>
      <c r="U789" s="39"/>
      <c r="V789" s="40"/>
      <c r="W789" s="40"/>
      <c r="X789" s="40"/>
    </row>
    <row r="790" spans="1:24" x14ac:dyDescent="0.25">
      <c r="A790" s="36"/>
      <c r="B790" s="36"/>
      <c r="C790" s="36"/>
      <c r="D790" s="36"/>
      <c r="E790" s="36"/>
      <c r="F790" s="36"/>
      <c r="G790" s="36"/>
      <c r="H790" s="36"/>
      <c r="I790" s="37"/>
      <c r="J790" s="38"/>
      <c r="K790" s="39"/>
      <c r="L790" s="39"/>
      <c r="M790" s="39"/>
      <c r="N790" s="39"/>
      <c r="O790" s="39"/>
      <c r="P790" s="39"/>
      <c r="Q790" s="39"/>
      <c r="R790" s="39"/>
      <c r="S790" s="39"/>
      <c r="T790" s="39"/>
      <c r="U790" s="39"/>
      <c r="V790" s="40"/>
      <c r="W790" s="40"/>
      <c r="X790" s="40"/>
    </row>
    <row r="791" spans="1:24" x14ac:dyDescent="0.25">
      <c r="A791" s="36"/>
      <c r="B791" s="36"/>
      <c r="C791" s="36"/>
      <c r="D791" s="36"/>
      <c r="E791" s="36"/>
      <c r="F791" s="36"/>
      <c r="G791" s="36"/>
      <c r="H791" s="36"/>
      <c r="I791" s="37"/>
      <c r="J791" s="38"/>
      <c r="K791" s="39"/>
      <c r="L791" s="39"/>
      <c r="M791" s="39"/>
      <c r="N791" s="39"/>
      <c r="O791" s="39"/>
      <c r="P791" s="39"/>
      <c r="Q791" s="39"/>
      <c r="R791" s="39"/>
      <c r="S791" s="39"/>
      <c r="T791" s="39"/>
      <c r="U791" s="39"/>
      <c r="V791" s="40"/>
      <c r="W791" s="40"/>
      <c r="X791" s="40"/>
    </row>
    <row r="792" spans="1:24" x14ac:dyDescent="0.25">
      <c r="A792" s="36"/>
      <c r="B792" s="36"/>
      <c r="C792" s="36"/>
      <c r="D792" s="36"/>
      <c r="E792" s="36"/>
      <c r="F792" s="36"/>
      <c r="G792" s="36"/>
      <c r="H792" s="36"/>
      <c r="I792" s="37"/>
      <c r="J792" s="38"/>
      <c r="K792" s="39"/>
      <c r="L792" s="39"/>
      <c r="M792" s="39"/>
      <c r="N792" s="39"/>
      <c r="O792" s="39"/>
      <c r="P792" s="39"/>
      <c r="Q792" s="39"/>
      <c r="R792" s="39"/>
      <c r="S792" s="39"/>
      <c r="T792" s="39"/>
      <c r="U792" s="39"/>
      <c r="V792" s="40"/>
      <c r="W792" s="40"/>
      <c r="X792" s="40"/>
    </row>
    <row r="793" spans="1:24" x14ac:dyDescent="0.25">
      <c r="A793" s="36"/>
      <c r="B793" s="36"/>
      <c r="C793" s="36"/>
      <c r="D793" s="36"/>
      <c r="E793" s="36"/>
      <c r="F793" s="36"/>
      <c r="G793" s="36"/>
      <c r="H793" s="36"/>
      <c r="I793" s="37"/>
      <c r="J793" s="38"/>
      <c r="K793" s="39"/>
      <c r="L793" s="39"/>
      <c r="M793" s="39"/>
      <c r="N793" s="39"/>
      <c r="O793" s="39"/>
      <c r="P793" s="39"/>
      <c r="Q793" s="39"/>
      <c r="R793" s="39"/>
      <c r="S793" s="39"/>
      <c r="T793" s="39"/>
      <c r="U793" s="39"/>
      <c r="V793" s="40"/>
      <c r="W793" s="40"/>
      <c r="X793" s="40"/>
    </row>
    <row r="794" spans="1:24" x14ac:dyDescent="0.25">
      <c r="A794" s="36"/>
      <c r="B794" s="36"/>
      <c r="C794" s="36"/>
      <c r="D794" s="36"/>
      <c r="E794" s="36"/>
      <c r="F794" s="36"/>
      <c r="G794" s="36"/>
      <c r="H794" s="36"/>
      <c r="I794" s="37"/>
      <c r="J794" s="38"/>
      <c r="K794" s="39"/>
      <c r="L794" s="39"/>
      <c r="M794" s="39"/>
      <c r="N794" s="39"/>
      <c r="O794" s="39"/>
      <c r="P794" s="39"/>
      <c r="Q794" s="39"/>
      <c r="R794" s="39"/>
      <c r="S794" s="39"/>
      <c r="T794" s="39"/>
      <c r="U794" s="39"/>
      <c r="V794" s="40"/>
      <c r="W794" s="40"/>
      <c r="X794" s="40"/>
    </row>
    <row r="795" spans="1:24" x14ac:dyDescent="0.25">
      <c r="A795" s="36"/>
      <c r="B795" s="36"/>
      <c r="C795" s="36"/>
      <c r="D795" s="36"/>
      <c r="E795" s="36"/>
      <c r="F795" s="36"/>
      <c r="G795" s="36"/>
      <c r="H795" s="36"/>
      <c r="I795" s="37"/>
      <c r="J795" s="38"/>
      <c r="K795" s="39"/>
      <c r="L795" s="39"/>
      <c r="M795" s="39"/>
      <c r="N795" s="39"/>
      <c r="O795" s="39"/>
      <c r="P795" s="39"/>
      <c r="Q795" s="39"/>
      <c r="R795" s="39"/>
      <c r="S795" s="39"/>
      <c r="T795" s="39"/>
      <c r="U795" s="39"/>
      <c r="V795" s="40"/>
      <c r="W795" s="40"/>
      <c r="X795" s="40"/>
    </row>
    <row r="796" spans="1:24" x14ac:dyDescent="0.25">
      <c r="A796" s="36"/>
      <c r="B796" s="36"/>
      <c r="C796" s="36"/>
      <c r="D796" s="36"/>
      <c r="E796" s="36"/>
      <c r="F796" s="36"/>
      <c r="G796" s="36"/>
      <c r="H796" s="36"/>
      <c r="I796" s="37"/>
      <c r="J796" s="38"/>
      <c r="K796" s="39"/>
      <c r="L796" s="39"/>
      <c r="M796" s="39"/>
      <c r="N796" s="39"/>
      <c r="O796" s="39"/>
      <c r="P796" s="39"/>
      <c r="Q796" s="39"/>
      <c r="R796" s="39"/>
      <c r="S796" s="39"/>
      <c r="T796" s="39"/>
      <c r="U796" s="39"/>
      <c r="V796" s="40"/>
      <c r="W796" s="40"/>
      <c r="X796" s="40"/>
    </row>
    <row r="797" spans="1:24" x14ac:dyDescent="0.25">
      <c r="A797" s="36"/>
      <c r="B797" s="36"/>
      <c r="C797" s="36"/>
      <c r="D797" s="36"/>
      <c r="E797" s="36"/>
      <c r="F797" s="36"/>
      <c r="G797" s="36"/>
      <c r="H797" s="36"/>
      <c r="I797" s="37"/>
      <c r="J797" s="38"/>
      <c r="K797" s="39"/>
      <c r="L797" s="39"/>
      <c r="M797" s="39"/>
      <c r="N797" s="39"/>
      <c r="O797" s="39"/>
      <c r="P797" s="39"/>
      <c r="Q797" s="39"/>
      <c r="R797" s="39"/>
      <c r="S797" s="39"/>
      <c r="T797" s="39"/>
      <c r="U797" s="39"/>
      <c r="V797" s="40"/>
      <c r="W797" s="40"/>
      <c r="X797" s="40"/>
    </row>
    <row r="798" spans="1:24" x14ac:dyDescent="0.25">
      <c r="A798" s="36"/>
      <c r="B798" s="36"/>
      <c r="C798" s="36"/>
      <c r="D798" s="36"/>
      <c r="E798" s="36"/>
      <c r="F798" s="36"/>
      <c r="G798" s="36"/>
      <c r="H798" s="36"/>
      <c r="I798" s="37"/>
      <c r="J798" s="38"/>
      <c r="K798" s="39"/>
      <c r="L798" s="39"/>
      <c r="M798" s="39"/>
      <c r="N798" s="39"/>
      <c r="O798" s="39"/>
      <c r="P798" s="39"/>
      <c r="Q798" s="39"/>
      <c r="R798" s="39"/>
      <c r="S798" s="39"/>
      <c r="T798" s="39"/>
      <c r="U798" s="39"/>
      <c r="V798" s="40"/>
      <c r="W798" s="40"/>
      <c r="X798" s="40"/>
    </row>
    <row r="799" spans="1:24" x14ac:dyDescent="0.25">
      <c r="A799" s="36"/>
      <c r="B799" s="36"/>
      <c r="C799" s="36"/>
      <c r="D799" s="36"/>
      <c r="E799" s="36"/>
      <c r="F799" s="36"/>
      <c r="G799" s="36"/>
      <c r="H799" s="36"/>
      <c r="I799" s="37"/>
      <c r="J799" s="38"/>
      <c r="K799" s="39"/>
      <c r="L799" s="39"/>
      <c r="M799" s="39"/>
      <c r="N799" s="39"/>
      <c r="O799" s="39"/>
      <c r="P799" s="39"/>
      <c r="Q799" s="39"/>
      <c r="R799" s="39"/>
      <c r="S799" s="39"/>
      <c r="T799" s="39"/>
      <c r="U799" s="39"/>
      <c r="V799" s="40"/>
      <c r="W799" s="40"/>
      <c r="X799" s="40"/>
    </row>
    <row r="800" spans="1:24" x14ac:dyDescent="0.25">
      <c r="A800" s="36"/>
      <c r="B800" s="36"/>
      <c r="C800" s="36"/>
      <c r="D800" s="36"/>
      <c r="E800" s="36"/>
      <c r="F800" s="36"/>
      <c r="G800" s="36"/>
      <c r="H800" s="36"/>
      <c r="I800" s="37"/>
      <c r="J800" s="38"/>
      <c r="K800" s="39"/>
      <c r="L800" s="39"/>
      <c r="M800" s="39"/>
      <c r="N800" s="39"/>
      <c r="O800" s="39"/>
      <c r="P800" s="39"/>
      <c r="Q800" s="39"/>
      <c r="R800" s="39"/>
      <c r="S800" s="39"/>
      <c r="T800" s="39"/>
      <c r="U800" s="39"/>
      <c r="V800" s="40"/>
      <c r="W800" s="40"/>
      <c r="X800" s="40"/>
    </row>
    <row r="801" spans="1:24" x14ac:dyDescent="0.25">
      <c r="A801" s="36"/>
      <c r="B801" s="36"/>
      <c r="C801" s="36"/>
      <c r="D801" s="36"/>
      <c r="E801" s="36"/>
      <c r="F801" s="36"/>
      <c r="G801" s="36"/>
      <c r="H801" s="36"/>
      <c r="I801" s="37"/>
      <c r="J801" s="38"/>
      <c r="K801" s="39"/>
      <c r="L801" s="39"/>
      <c r="M801" s="39"/>
      <c r="N801" s="39"/>
      <c r="O801" s="39"/>
      <c r="P801" s="39"/>
      <c r="Q801" s="39"/>
      <c r="R801" s="39"/>
      <c r="S801" s="39"/>
      <c r="T801" s="39"/>
      <c r="U801" s="39"/>
      <c r="V801" s="40"/>
      <c r="W801" s="40"/>
      <c r="X801" s="40"/>
    </row>
    <row r="802" spans="1:24" x14ac:dyDescent="0.25">
      <c r="A802" s="36"/>
      <c r="B802" s="36"/>
      <c r="C802" s="36"/>
      <c r="D802" s="36"/>
      <c r="E802" s="36"/>
      <c r="F802" s="36"/>
      <c r="G802" s="36"/>
      <c r="H802" s="36"/>
      <c r="I802" s="37"/>
      <c r="J802" s="38"/>
      <c r="K802" s="39"/>
      <c r="L802" s="39"/>
      <c r="M802" s="39"/>
      <c r="N802" s="39"/>
      <c r="O802" s="39"/>
      <c r="P802" s="39"/>
      <c r="Q802" s="39"/>
      <c r="R802" s="39"/>
      <c r="S802" s="39"/>
      <c r="T802" s="39"/>
      <c r="U802" s="39"/>
      <c r="V802" s="40"/>
      <c r="W802" s="40"/>
      <c r="X802" s="40"/>
    </row>
    <row r="803" spans="1:24" x14ac:dyDescent="0.25">
      <c r="A803" s="36"/>
      <c r="B803" s="36"/>
      <c r="C803" s="36"/>
      <c r="D803" s="36"/>
      <c r="E803" s="36"/>
      <c r="F803" s="36"/>
      <c r="G803" s="36"/>
      <c r="H803" s="36"/>
      <c r="I803" s="37"/>
      <c r="J803" s="38"/>
      <c r="K803" s="39"/>
      <c r="L803" s="39"/>
      <c r="M803" s="39"/>
      <c r="N803" s="39"/>
      <c r="O803" s="39"/>
      <c r="P803" s="39"/>
      <c r="Q803" s="39"/>
      <c r="R803" s="39"/>
      <c r="S803" s="39"/>
      <c r="T803" s="39"/>
      <c r="U803" s="39"/>
      <c r="V803" s="40"/>
      <c r="W803" s="40"/>
      <c r="X803" s="40"/>
    </row>
    <row r="804" spans="1:24" x14ac:dyDescent="0.25">
      <c r="A804" s="36"/>
      <c r="B804" s="36"/>
      <c r="C804" s="36"/>
      <c r="D804" s="36"/>
      <c r="E804" s="36"/>
      <c r="F804" s="36"/>
      <c r="G804" s="36"/>
      <c r="H804" s="36"/>
      <c r="I804" s="37"/>
      <c r="J804" s="38"/>
      <c r="K804" s="39"/>
      <c r="L804" s="39"/>
      <c r="M804" s="39"/>
      <c r="N804" s="39"/>
      <c r="O804" s="39"/>
      <c r="P804" s="39"/>
      <c r="Q804" s="39"/>
      <c r="R804" s="39"/>
      <c r="S804" s="39"/>
      <c r="T804" s="39"/>
      <c r="U804" s="39"/>
      <c r="V804" s="40"/>
      <c r="W804" s="40"/>
      <c r="X804" s="40"/>
    </row>
    <row r="805" spans="1:24" x14ac:dyDescent="0.25">
      <c r="A805" s="36"/>
      <c r="B805" s="36"/>
      <c r="C805" s="36"/>
      <c r="D805" s="36"/>
      <c r="E805" s="36"/>
      <c r="F805" s="36"/>
      <c r="G805" s="36"/>
      <c r="H805" s="36"/>
      <c r="I805" s="37"/>
      <c r="J805" s="38"/>
      <c r="K805" s="39"/>
      <c r="L805" s="39"/>
      <c r="M805" s="39"/>
      <c r="N805" s="39"/>
      <c r="O805" s="39"/>
      <c r="P805" s="39"/>
      <c r="Q805" s="39"/>
      <c r="R805" s="39"/>
      <c r="S805" s="39"/>
      <c r="T805" s="39"/>
      <c r="U805" s="39"/>
      <c r="V805" s="40"/>
      <c r="W805" s="40"/>
      <c r="X805" s="40"/>
    </row>
    <row r="806" spans="1:24" x14ac:dyDescent="0.25">
      <c r="A806" s="36"/>
      <c r="B806" s="36"/>
      <c r="C806" s="36"/>
      <c r="D806" s="36"/>
      <c r="E806" s="36"/>
      <c r="F806" s="36"/>
      <c r="G806" s="36"/>
      <c r="H806" s="36"/>
      <c r="I806" s="37"/>
      <c r="J806" s="38"/>
      <c r="K806" s="39"/>
      <c r="L806" s="39"/>
      <c r="M806" s="39"/>
      <c r="N806" s="39"/>
      <c r="O806" s="39"/>
      <c r="P806" s="39"/>
      <c r="Q806" s="39"/>
      <c r="R806" s="39"/>
      <c r="S806" s="39"/>
      <c r="T806" s="39"/>
      <c r="U806" s="39"/>
      <c r="V806" s="40"/>
      <c r="W806" s="40"/>
      <c r="X806" s="40"/>
    </row>
    <row r="807" spans="1:24" x14ac:dyDescent="0.25">
      <c r="A807" s="36"/>
      <c r="B807" s="36"/>
      <c r="C807" s="36"/>
      <c r="D807" s="36"/>
      <c r="E807" s="36"/>
      <c r="F807" s="36"/>
      <c r="G807" s="36"/>
      <c r="H807" s="36"/>
      <c r="I807" s="37"/>
      <c r="J807" s="38"/>
      <c r="K807" s="39"/>
      <c r="L807" s="39"/>
      <c r="M807" s="39"/>
      <c r="N807" s="39"/>
      <c r="O807" s="39"/>
      <c r="P807" s="39"/>
      <c r="Q807" s="39"/>
      <c r="R807" s="39"/>
      <c r="S807" s="39"/>
      <c r="T807" s="39"/>
      <c r="U807" s="39"/>
      <c r="V807" s="40"/>
      <c r="W807" s="40"/>
      <c r="X807" s="40"/>
    </row>
    <row r="808" spans="1:24" x14ac:dyDescent="0.25">
      <c r="A808" s="36"/>
      <c r="B808" s="36"/>
      <c r="C808" s="36"/>
      <c r="D808" s="36"/>
      <c r="E808" s="36"/>
      <c r="F808" s="36"/>
      <c r="G808" s="36"/>
      <c r="H808" s="36"/>
      <c r="I808" s="37"/>
      <c r="J808" s="38"/>
      <c r="K808" s="39"/>
      <c r="L808" s="39"/>
      <c r="M808" s="39"/>
      <c r="N808" s="39"/>
      <c r="O808" s="39"/>
      <c r="P808" s="39"/>
      <c r="Q808" s="39"/>
      <c r="R808" s="39"/>
      <c r="S808" s="39"/>
      <c r="T808" s="39"/>
      <c r="U808" s="39"/>
      <c r="V808" s="40"/>
      <c r="W808" s="40"/>
      <c r="X808" s="40"/>
    </row>
    <row r="809" spans="1:24" x14ac:dyDescent="0.25">
      <c r="A809" s="36"/>
      <c r="B809" s="36"/>
      <c r="C809" s="36"/>
      <c r="D809" s="36"/>
      <c r="E809" s="36"/>
      <c r="F809" s="36"/>
      <c r="G809" s="36"/>
      <c r="H809" s="36"/>
      <c r="I809" s="37"/>
      <c r="J809" s="38"/>
      <c r="K809" s="39"/>
      <c r="L809" s="39"/>
      <c r="M809" s="39"/>
      <c r="N809" s="39"/>
      <c r="O809" s="39"/>
      <c r="P809" s="39"/>
      <c r="Q809" s="39"/>
      <c r="R809" s="39"/>
      <c r="S809" s="39"/>
      <c r="T809" s="39"/>
      <c r="U809" s="39"/>
      <c r="V809" s="40"/>
      <c r="W809" s="40"/>
      <c r="X809" s="40"/>
    </row>
    <row r="810" spans="1:24" x14ac:dyDescent="0.25">
      <c r="A810" s="36"/>
      <c r="B810" s="36"/>
      <c r="C810" s="36"/>
      <c r="D810" s="36"/>
      <c r="E810" s="36"/>
      <c r="F810" s="36"/>
      <c r="G810" s="36"/>
      <c r="H810" s="36"/>
      <c r="I810" s="37"/>
      <c r="J810" s="38"/>
      <c r="K810" s="39"/>
      <c r="L810" s="39"/>
      <c r="M810" s="39"/>
      <c r="N810" s="39"/>
      <c r="O810" s="39"/>
      <c r="P810" s="39"/>
      <c r="Q810" s="39"/>
      <c r="R810" s="39"/>
      <c r="S810" s="39"/>
      <c r="T810" s="39"/>
      <c r="U810" s="39"/>
      <c r="V810" s="40"/>
      <c r="W810" s="40"/>
      <c r="X810" s="40"/>
    </row>
    <row r="811" spans="1:24" x14ac:dyDescent="0.25">
      <c r="A811" s="36"/>
      <c r="B811" s="36"/>
      <c r="C811" s="36"/>
      <c r="D811" s="36"/>
      <c r="E811" s="36"/>
      <c r="F811" s="36"/>
      <c r="G811" s="36"/>
      <c r="H811" s="36"/>
      <c r="I811" s="37"/>
      <c r="J811" s="38"/>
      <c r="K811" s="39"/>
      <c r="L811" s="39"/>
      <c r="M811" s="39"/>
      <c r="N811" s="39"/>
      <c r="O811" s="39"/>
      <c r="P811" s="39"/>
      <c r="Q811" s="39"/>
      <c r="R811" s="39"/>
      <c r="S811" s="39"/>
      <c r="T811" s="39"/>
      <c r="U811" s="39"/>
      <c r="V811" s="40"/>
      <c r="W811" s="40"/>
      <c r="X811" s="40"/>
    </row>
    <row r="812" spans="1:24" x14ac:dyDescent="0.25">
      <c r="A812" s="36"/>
      <c r="B812" s="36"/>
      <c r="C812" s="36"/>
      <c r="D812" s="36"/>
      <c r="E812" s="36"/>
      <c r="F812" s="36"/>
      <c r="G812" s="36"/>
      <c r="H812" s="36"/>
      <c r="I812" s="37"/>
      <c r="J812" s="38"/>
      <c r="K812" s="39"/>
      <c r="L812" s="39"/>
      <c r="M812" s="39"/>
      <c r="N812" s="39"/>
      <c r="O812" s="39"/>
      <c r="P812" s="39"/>
      <c r="Q812" s="39"/>
      <c r="R812" s="39"/>
      <c r="S812" s="39"/>
      <c r="T812" s="39"/>
      <c r="U812" s="39"/>
      <c r="V812" s="40"/>
      <c r="W812" s="40"/>
      <c r="X812" s="40"/>
    </row>
    <row r="813" spans="1:24" x14ac:dyDescent="0.25">
      <c r="A813" s="36"/>
      <c r="B813" s="36"/>
      <c r="C813" s="36"/>
      <c r="D813" s="36"/>
      <c r="E813" s="36"/>
      <c r="F813" s="36"/>
      <c r="G813" s="36"/>
      <c r="H813" s="36"/>
      <c r="I813" s="37"/>
      <c r="J813" s="38"/>
      <c r="K813" s="39"/>
      <c r="L813" s="39"/>
      <c r="M813" s="39"/>
      <c r="N813" s="39"/>
      <c r="O813" s="39"/>
      <c r="P813" s="39"/>
      <c r="Q813" s="39"/>
      <c r="R813" s="39"/>
      <c r="S813" s="39"/>
      <c r="T813" s="39"/>
      <c r="U813" s="39"/>
      <c r="V813" s="40"/>
      <c r="W813" s="40"/>
      <c r="X813" s="40"/>
    </row>
    <row r="814" spans="1:24" x14ac:dyDescent="0.25">
      <c r="A814" s="36"/>
      <c r="B814" s="36"/>
      <c r="C814" s="36"/>
      <c r="D814" s="36"/>
      <c r="E814" s="36"/>
      <c r="F814" s="36"/>
      <c r="G814" s="36"/>
      <c r="H814" s="36"/>
      <c r="I814" s="37"/>
      <c r="J814" s="38"/>
      <c r="K814" s="39"/>
      <c r="L814" s="39"/>
      <c r="M814" s="39"/>
      <c r="N814" s="39"/>
      <c r="O814" s="39"/>
      <c r="P814" s="39"/>
      <c r="Q814" s="39"/>
      <c r="R814" s="39"/>
      <c r="S814" s="39"/>
      <c r="T814" s="39"/>
      <c r="U814" s="39"/>
      <c r="V814" s="40"/>
      <c r="W814" s="40"/>
      <c r="X814" s="40"/>
    </row>
    <row r="815" spans="1:24" x14ac:dyDescent="0.25">
      <c r="A815" s="36"/>
      <c r="B815" s="36"/>
      <c r="C815" s="36"/>
      <c r="D815" s="36"/>
      <c r="E815" s="36"/>
      <c r="F815" s="36"/>
      <c r="G815" s="36"/>
      <c r="H815" s="36"/>
      <c r="I815" s="37"/>
      <c r="J815" s="38"/>
      <c r="K815" s="39"/>
      <c r="L815" s="39"/>
      <c r="M815" s="39"/>
      <c r="N815" s="39"/>
      <c r="O815" s="39"/>
      <c r="P815" s="39"/>
      <c r="Q815" s="39"/>
      <c r="R815" s="39"/>
      <c r="S815" s="39"/>
      <c r="T815" s="39"/>
      <c r="U815" s="39"/>
      <c r="V815" s="40"/>
      <c r="W815" s="40"/>
      <c r="X815" s="40"/>
    </row>
    <row r="816" spans="1:24" x14ac:dyDescent="0.25">
      <c r="A816" s="36"/>
      <c r="B816" s="36"/>
      <c r="C816" s="36"/>
      <c r="D816" s="36"/>
      <c r="E816" s="36"/>
      <c r="F816" s="36"/>
      <c r="G816" s="36"/>
      <c r="H816" s="36"/>
      <c r="I816" s="37"/>
      <c r="J816" s="38"/>
      <c r="K816" s="39"/>
      <c r="L816" s="39"/>
      <c r="M816" s="39"/>
      <c r="N816" s="39"/>
      <c r="O816" s="39"/>
      <c r="P816" s="39"/>
      <c r="Q816" s="39"/>
      <c r="R816" s="39"/>
      <c r="S816" s="39"/>
      <c r="T816" s="39"/>
      <c r="U816" s="39"/>
      <c r="V816" s="40"/>
      <c r="W816" s="40"/>
      <c r="X816" s="40"/>
    </row>
    <row r="817" spans="1:24" x14ac:dyDescent="0.25">
      <c r="A817" s="36"/>
      <c r="B817" s="36"/>
      <c r="C817" s="36"/>
      <c r="D817" s="36"/>
      <c r="E817" s="36"/>
      <c r="F817" s="36"/>
      <c r="G817" s="36"/>
      <c r="H817" s="36"/>
      <c r="I817" s="37"/>
      <c r="J817" s="38"/>
      <c r="K817" s="39"/>
      <c r="L817" s="39"/>
      <c r="M817" s="39"/>
      <c r="N817" s="39"/>
      <c r="O817" s="39"/>
      <c r="P817" s="39"/>
      <c r="Q817" s="39"/>
      <c r="R817" s="39"/>
      <c r="S817" s="39"/>
      <c r="T817" s="39"/>
      <c r="U817" s="39"/>
      <c r="V817" s="40"/>
      <c r="W817" s="40"/>
      <c r="X817" s="40"/>
    </row>
    <row r="818" spans="1:24" x14ac:dyDescent="0.25">
      <c r="A818" s="36"/>
      <c r="B818" s="36"/>
      <c r="C818" s="36"/>
      <c r="D818" s="36"/>
      <c r="E818" s="36"/>
      <c r="F818" s="36"/>
      <c r="G818" s="36"/>
      <c r="H818" s="36"/>
      <c r="I818" s="37"/>
      <c r="J818" s="38"/>
      <c r="K818" s="39"/>
      <c r="L818" s="39"/>
      <c r="M818" s="39"/>
      <c r="N818" s="39"/>
      <c r="O818" s="39"/>
      <c r="P818" s="39"/>
      <c r="Q818" s="39"/>
      <c r="R818" s="39"/>
      <c r="S818" s="39"/>
      <c r="T818" s="39"/>
      <c r="U818" s="39"/>
      <c r="V818" s="40"/>
      <c r="W818" s="40"/>
      <c r="X818" s="40"/>
    </row>
    <row r="819" spans="1:24" x14ac:dyDescent="0.25">
      <c r="A819" s="36"/>
      <c r="B819" s="36"/>
      <c r="C819" s="36"/>
      <c r="D819" s="36"/>
      <c r="E819" s="36"/>
      <c r="F819" s="36"/>
      <c r="G819" s="36"/>
      <c r="H819" s="36"/>
      <c r="I819" s="37"/>
      <c r="J819" s="38"/>
      <c r="K819" s="39"/>
      <c r="L819" s="39"/>
      <c r="M819" s="39"/>
      <c r="N819" s="39"/>
      <c r="O819" s="39"/>
      <c r="P819" s="39"/>
      <c r="Q819" s="39"/>
      <c r="R819" s="39"/>
      <c r="S819" s="39"/>
      <c r="T819" s="39"/>
      <c r="U819" s="39"/>
      <c r="V819" s="40"/>
      <c r="W819" s="40"/>
      <c r="X819" s="40"/>
    </row>
    <row r="820" spans="1:24" x14ac:dyDescent="0.25">
      <c r="A820" s="36"/>
      <c r="B820" s="36"/>
      <c r="C820" s="36"/>
      <c r="D820" s="36"/>
      <c r="E820" s="36"/>
      <c r="F820" s="36"/>
      <c r="G820" s="36"/>
      <c r="H820" s="36"/>
      <c r="I820" s="37"/>
      <c r="J820" s="38"/>
      <c r="K820" s="39"/>
      <c r="L820" s="39"/>
      <c r="M820" s="39"/>
      <c r="N820" s="39"/>
      <c r="O820" s="39"/>
      <c r="P820" s="39"/>
      <c r="Q820" s="39"/>
      <c r="R820" s="39"/>
      <c r="S820" s="39"/>
      <c r="T820" s="39"/>
      <c r="U820" s="39"/>
      <c r="V820" s="40"/>
      <c r="W820" s="40"/>
      <c r="X820" s="40"/>
    </row>
    <row r="821" spans="1:24" x14ac:dyDescent="0.25">
      <c r="A821" s="36"/>
      <c r="B821" s="36"/>
      <c r="C821" s="36"/>
      <c r="D821" s="36"/>
      <c r="E821" s="36"/>
      <c r="F821" s="36"/>
      <c r="G821" s="36"/>
      <c r="H821" s="36"/>
      <c r="I821" s="37"/>
      <c r="J821" s="38"/>
      <c r="K821" s="39"/>
      <c r="L821" s="39"/>
      <c r="M821" s="39"/>
      <c r="N821" s="39"/>
      <c r="O821" s="39"/>
      <c r="P821" s="39"/>
      <c r="Q821" s="39"/>
      <c r="R821" s="39"/>
      <c r="S821" s="39"/>
      <c r="T821" s="39"/>
      <c r="U821" s="39"/>
      <c r="V821" s="40"/>
      <c r="W821" s="40"/>
      <c r="X821" s="40"/>
    </row>
    <row r="822" spans="1:24" x14ac:dyDescent="0.25">
      <c r="A822" s="36"/>
      <c r="B822" s="36"/>
      <c r="C822" s="36"/>
      <c r="D822" s="36"/>
      <c r="E822" s="36"/>
      <c r="F822" s="36"/>
      <c r="G822" s="36"/>
      <c r="H822" s="36"/>
      <c r="I822" s="37"/>
      <c r="J822" s="38"/>
      <c r="K822" s="39"/>
      <c r="L822" s="39"/>
      <c r="M822" s="39"/>
      <c r="N822" s="39"/>
      <c r="O822" s="39"/>
      <c r="P822" s="39"/>
      <c r="Q822" s="39"/>
      <c r="R822" s="39"/>
      <c r="S822" s="39"/>
      <c r="T822" s="39"/>
      <c r="U822" s="39"/>
      <c r="V822" s="40"/>
      <c r="W822" s="40"/>
      <c r="X822" s="40"/>
    </row>
    <row r="823" spans="1:24" x14ac:dyDescent="0.25">
      <c r="A823" s="36"/>
      <c r="B823" s="36"/>
      <c r="C823" s="36"/>
      <c r="D823" s="36"/>
      <c r="E823" s="36"/>
      <c r="F823" s="36"/>
      <c r="G823" s="36"/>
      <c r="H823" s="36"/>
      <c r="I823" s="37"/>
      <c r="J823" s="38"/>
      <c r="K823" s="39"/>
      <c r="L823" s="39"/>
      <c r="M823" s="39"/>
      <c r="N823" s="39"/>
      <c r="O823" s="39"/>
      <c r="P823" s="39"/>
      <c r="Q823" s="39"/>
      <c r="R823" s="39"/>
      <c r="S823" s="39"/>
      <c r="T823" s="39"/>
      <c r="U823" s="39"/>
      <c r="V823" s="40"/>
      <c r="W823" s="40"/>
      <c r="X823" s="40"/>
    </row>
    <row r="824" spans="1:24" x14ac:dyDescent="0.25">
      <c r="A824" s="36"/>
      <c r="B824" s="36"/>
      <c r="C824" s="36"/>
      <c r="D824" s="36"/>
      <c r="E824" s="36"/>
      <c r="F824" s="36"/>
      <c r="G824" s="36"/>
      <c r="H824" s="36"/>
      <c r="I824" s="37"/>
      <c r="J824" s="38"/>
      <c r="K824" s="39"/>
      <c r="L824" s="39"/>
      <c r="M824" s="39"/>
      <c r="N824" s="39"/>
      <c r="O824" s="39"/>
      <c r="P824" s="39"/>
      <c r="Q824" s="39"/>
      <c r="R824" s="39"/>
      <c r="S824" s="39"/>
      <c r="T824" s="39"/>
      <c r="U824" s="39"/>
      <c r="V824" s="40"/>
      <c r="W824" s="40"/>
      <c r="X824" s="40"/>
    </row>
    <row r="825" spans="1:24" x14ac:dyDescent="0.25">
      <c r="A825" s="36"/>
      <c r="B825" s="36"/>
      <c r="C825" s="36"/>
      <c r="D825" s="36"/>
      <c r="E825" s="36"/>
      <c r="F825" s="36"/>
      <c r="G825" s="36"/>
      <c r="H825" s="36"/>
      <c r="I825" s="37"/>
      <c r="J825" s="38"/>
      <c r="K825" s="39"/>
      <c r="L825" s="39"/>
      <c r="M825" s="39"/>
      <c r="N825" s="39"/>
      <c r="O825" s="39"/>
      <c r="P825" s="39"/>
      <c r="Q825" s="39"/>
      <c r="R825" s="39"/>
      <c r="S825" s="39"/>
      <c r="T825" s="39"/>
      <c r="U825" s="39"/>
      <c r="V825" s="40"/>
      <c r="W825" s="40"/>
      <c r="X825" s="40"/>
    </row>
    <row r="826" spans="1:24"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40"/>
      <c r="W826" s="40"/>
      <c r="X826" s="40"/>
    </row>
    <row r="827" spans="1:24"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40"/>
      <c r="W827" s="40"/>
      <c r="X827" s="40"/>
    </row>
    <row r="828" spans="1:24"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40"/>
      <c r="W828" s="40"/>
      <c r="X828" s="40"/>
    </row>
    <row r="829" spans="1:24"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40"/>
      <c r="W829" s="40"/>
      <c r="X829" s="40"/>
    </row>
    <row r="830" spans="1:24"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40"/>
      <c r="W830" s="40"/>
      <c r="X830" s="40"/>
    </row>
    <row r="831" spans="1:24"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40"/>
      <c r="W831" s="40"/>
      <c r="X831" s="40"/>
    </row>
    <row r="832" spans="1:24"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40"/>
      <c r="W832" s="40"/>
      <c r="X832" s="40"/>
    </row>
    <row r="833" spans="1:24"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40"/>
      <c r="W833" s="40"/>
      <c r="X833" s="40"/>
    </row>
    <row r="834" spans="1:24"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40"/>
      <c r="W834" s="40"/>
      <c r="X834" s="40"/>
    </row>
    <row r="835" spans="1:24"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40"/>
      <c r="W835" s="40"/>
      <c r="X835" s="40"/>
    </row>
    <row r="836" spans="1:24"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40"/>
      <c r="W836" s="40"/>
      <c r="X836" s="40"/>
    </row>
    <row r="837" spans="1:24"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40"/>
      <c r="W837" s="40"/>
      <c r="X837" s="40"/>
    </row>
    <row r="838" spans="1:24"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40"/>
      <c r="W838" s="40"/>
      <c r="X838" s="40"/>
    </row>
    <row r="839" spans="1:24"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40"/>
      <c r="W839" s="40"/>
      <c r="X839" s="40"/>
    </row>
    <row r="840" spans="1:24"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40"/>
      <c r="W840" s="40"/>
      <c r="X840" s="40"/>
    </row>
    <row r="841" spans="1:24"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40"/>
      <c r="W841" s="40"/>
      <c r="X841" s="40"/>
    </row>
    <row r="842" spans="1:24"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40"/>
      <c r="W842" s="40"/>
      <c r="X842" s="40"/>
    </row>
    <row r="843" spans="1:24"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40"/>
      <c r="W843" s="40"/>
      <c r="X843" s="40"/>
    </row>
    <row r="844" spans="1:24"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40"/>
      <c r="W844" s="40"/>
      <c r="X844" s="40"/>
    </row>
    <row r="845" spans="1:24"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40"/>
      <c r="W845" s="40"/>
      <c r="X845" s="40"/>
    </row>
    <row r="846" spans="1:24"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40"/>
      <c r="W846" s="40"/>
      <c r="X846" s="40"/>
    </row>
    <row r="847" spans="1:24"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40"/>
      <c r="W847" s="40"/>
      <c r="X847" s="40"/>
    </row>
    <row r="848" spans="1:24"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40"/>
      <c r="W848" s="40"/>
      <c r="X848" s="40"/>
    </row>
    <row r="849" spans="1:24"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40"/>
      <c r="W849" s="40"/>
      <c r="X849" s="40"/>
    </row>
    <row r="850" spans="1:24"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40"/>
      <c r="W850" s="40"/>
      <c r="X850" s="40"/>
    </row>
    <row r="851" spans="1:24"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40"/>
      <c r="W851" s="40"/>
      <c r="X851" s="40"/>
    </row>
    <row r="852" spans="1:24"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40"/>
      <c r="W852" s="40"/>
      <c r="X852" s="40"/>
    </row>
    <row r="853" spans="1:24"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40"/>
      <c r="W853" s="40"/>
      <c r="X853" s="40"/>
    </row>
    <row r="854" spans="1:24"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40"/>
      <c r="W854" s="40"/>
      <c r="X854" s="40"/>
    </row>
    <row r="855" spans="1:24"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40"/>
      <c r="W855" s="40"/>
      <c r="X855" s="40"/>
    </row>
    <row r="856" spans="1:24"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40"/>
      <c r="W856" s="40"/>
      <c r="X856" s="40"/>
    </row>
    <row r="857" spans="1:24"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40"/>
      <c r="W857" s="40"/>
      <c r="X857" s="40"/>
    </row>
    <row r="858" spans="1:24"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40"/>
      <c r="W858" s="40"/>
      <c r="X858" s="40"/>
    </row>
    <row r="859" spans="1:24"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40"/>
      <c r="W859" s="40"/>
      <c r="X859" s="40"/>
    </row>
    <row r="860" spans="1:24"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40"/>
      <c r="W860" s="40"/>
      <c r="X860" s="40"/>
    </row>
    <row r="861" spans="1:24"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40"/>
      <c r="W861" s="40"/>
      <c r="X861" s="40"/>
    </row>
    <row r="862" spans="1:24"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40"/>
      <c r="W862" s="40"/>
      <c r="X862" s="40"/>
    </row>
    <row r="863" spans="1:24"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40"/>
      <c r="W863" s="40"/>
      <c r="X863" s="40"/>
    </row>
    <row r="864" spans="1:24"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40"/>
      <c r="W864" s="40"/>
      <c r="X864" s="40"/>
    </row>
    <row r="865" spans="1:24"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40"/>
      <c r="W865" s="40"/>
      <c r="X865" s="40"/>
    </row>
    <row r="866" spans="1:24"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40"/>
      <c r="W866" s="40"/>
      <c r="X866" s="40"/>
    </row>
    <row r="867" spans="1:24"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40"/>
      <c r="W867" s="40"/>
      <c r="X867" s="40"/>
    </row>
    <row r="868" spans="1:24"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40"/>
      <c r="W868" s="40"/>
      <c r="X868" s="40"/>
    </row>
    <row r="869" spans="1:24"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40"/>
      <c r="W869" s="40"/>
      <c r="X869" s="40"/>
    </row>
    <row r="870" spans="1:24"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40"/>
      <c r="W870" s="40"/>
      <c r="X870" s="40"/>
    </row>
    <row r="871" spans="1:24"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40"/>
      <c r="W871" s="40"/>
      <c r="X871" s="40"/>
    </row>
    <row r="872" spans="1:24"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40"/>
      <c r="W872" s="40"/>
      <c r="X872" s="40"/>
    </row>
    <row r="873" spans="1:24"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40"/>
      <c r="W873" s="40"/>
      <c r="X873" s="40"/>
    </row>
    <row r="874" spans="1:24"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40"/>
      <c r="W874" s="40"/>
      <c r="X874" s="40"/>
    </row>
    <row r="875" spans="1:24"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40"/>
      <c r="W875" s="40"/>
      <c r="X875" s="40"/>
    </row>
    <row r="876" spans="1:24"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40"/>
      <c r="W876" s="40"/>
      <c r="X876" s="40"/>
    </row>
    <row r="877" spans="1:24"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40"/>
      <c r="W877" s="40"/>
      <c r="X877" s="40"/>
    </row>
    <row r="878" spans="1:24"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40"/>
      <c r="W878" s="40"/>
      <c r="X878" s="40"/>
    </row>
    <row r="879" spans="1:24"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40"/>
      <c r="W879" s="40"/>
      <c r="X879" s="40"/>
    </row>
    <row r="880" spans="1:24"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40"/>
      <c r="W880" s="40"/>
      <c r="X880" s="40"/>
    </row>
    <row r="881" spans="1:24"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40"/>
      <c r="W881" s="40"/>
      <c r="X881" s="40"/>
    </row>
    <row r="882" spans="1:24"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40"/>
      <c r="W882" s="40"/>
      <c r="X882" s="40"/>
    </row>
    <row r="883" spans="1:24"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40"/>
      <c r="W883" s="40"/>
      <c r="X883" s="40"/>
    </row>
    <row r="884" spans="1:24"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40"/>
      <c r="W884" s="40"/>
      <c r="X884" s="40"/>
    </row>
    <row r="885" spans="1:24"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40"/>
      <c r="W885" s="40"/>
      <c r="X885" s="40"/>
    </row>
    <row r="886" spans="1:24"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40"/>
      <c r="W886" s="40"/>
      <c r="X886" s="40"/>
    </row>
    <row r="887" spans="1:24"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40"/>
      <c r="W887" s="40"/>
      <c r="X887" s="40"/>
    </row>
    <row r="888" spans="1:24"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40"/>
      <c r="W888" s="40"/>
      <c r="X888" s="40"/>
    </row>
    <row r="889" spans="1:24"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40"/>
      <c r="W889" s="40"/>
      <c r="X889" s="40"/>
    </row>
    <row r="890" spans="1:24"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40"/>
      <c r="W890" s="40"/>
      <c r="X890" s="40"/>
    </row>
    <row r="891" spans="1:24"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40"/>
      <c r="W891" s="40"/>
      <c r="X891" s="40"/>
    </row>
    <row r="892" spans="1:24"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40"/>
      <c r="W892" s="40"/>
      <c r="X892" s="40"/>
    </row>
    <row r="893" spans="1:24"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40"/>
      <c r="W893" s="40"/>
      <c r="X893" s="40"/>
    </row>
    <row r="894" spans="1:24"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40"/>
      <c r="W894" s="40"/>
      <c r="X894" s="40"/>
    </row>
    <row r="895" spans="1:24"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40"/>
      <c r="W895" s="40"/>
      <c r="X895" s="40"/>
    </row>
    <row r="896" spans="1:24"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40"/>
      <c r="W896" s="40"/>
      <c r="X896" s="40"/>
    </row>
    <row r="897" spans="1:24"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40"/>
      <c r="W897" s="40"/>
      <c r="X897" s="40"/>
    </row>
    <row r="898" spans="1:24"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40"/>
      <c r="W898" s="40"/>
      <c r="X898" s="40"/>
    </row>
    <row r="899" spans="1:24"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40"/>
      <c r="W899" s="40"/>
      <c r="X899" s="40"/>
    </row>
    <row r="900" spans="1:24"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40"/>
      <c r="W900" s="40"/>
      <c r="X900" s="40"/>
    </row>
    <row r="901" spans="1:24"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40"/>
      <c r="W901" s="40"/>
      <c r="X901" s="40"/>
    </row>
    <row r="902" spans="1:24"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40"/>
      <c r="W902" s="40"/>
      <c r="X902" s="40"/>
    </row>
    <row r="903" spans="1:24"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40"/>
      <c r="W903" s="40"/>
      <c r="X903" s="40"/>
    </row>
    <row r="904" spans="1:24"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40"/>
      <c r="W904" s="40"/>
      <c r="X904" s="40"/>
    </row>
    <row r="905" spans="1:24"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40"/>
      <c r="W905" s="40"/>
      <c r="X905" s="40"/>
    </row>
    <row r="906" spans="1:24"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40"/>
      <c r="W906" s="40"/>
      <c r="X906" s="40"/>
    </row>
    <row r="907" spans="1:24"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40"/>
      <c r="W907" s="40"/>
      <c r="X907" s="40"/>
    </row>
    <row r="908" spans="1:24"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40"/>
      <c r="W908" s="40"/>
      <c r="X908" s="40"/>
    </row>
    <row r="909" spans="1:24"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40"/>
      <c r="W909" s="40"/>
      <c r="X909" s="40"/>
    </row>
    <row r="910" spans="1:24"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40"/>
      <c r="W910" s="40"/>
      <c r="X910" s="40"/>
    </row>
    <row r="911" spans="1:24"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40"/>
      <c r="W911" s="40"/>
      <c r="X911" s="40"/>
    </row>
    <row r="912" spans="1:24"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40"/>
      <c r="W912" s="40"/>
      <c r="X912" s="40"/>
    </row>
    <row r="913" spans="1:24"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40"/>
      <c r="W913" s="40"/>
      <c r="X913" s="40"/>
    </row>
    <row r="914" spans="1:24"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40"/>
      <c r="W914" s="40"/>
      <c r="X914" s="40"/>
    </row>
    <row r="915" spans="1:24"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40"/>
      <c r="W915" s="40"/>
      <c r="X915" s="40"/>
    </row>
    <row r="916" spans="1:24"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40"/>
      <c r="W916" s="40"/>
      <c r="X916" s="40"/>
    </row>
    <row r="917" spans="1:24"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40"/>
      <c r="W917" s="40"/>
      <c r="X917" s="40"/>
    </row>
    <row r="918" spans="1:24"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40"/>
      <c r="W918" s="40"/>
      <c r="X918" s="40"/>
    </row>
    <row r="919" spans="1:24"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40"/>
      <c r="W919" s="40"/>
      <c r="X919" s="40"/>
    </row>
    <row r="920" spans="1:24"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40"/>
      <c r="W920" s="40"/>
      <c r="X920" s="40"/>
    </row>
    <row r="921" spans="1:24"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40"/>
      <c r="W921" s="40"/>
      <c r="X921" s="40"/>
    </row>
    <row r="922" spans="1:24"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40"/>
      <c r="W922" s="40"/>
      <c r="X922" s="40"/>
    </row>
    <row r="923" spans="1:24"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40"/>
      <c r="W923" s="40"/>
      <c r="X923" s="40"/>
    </row>
    <row r="924" spans="1:24"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40"/>
      <c r="W924" s="40"/>
      <c r="X924" s="40"/>
    </row>
    <row r="925" spans="1:24"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40"/>
      <c r="W925" s="40"/>
      <c r="X925" s="40"/>
    </row>
    <row r="926" spans="1:24"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40"/>
      <c r="W926" s="40"/>
      <c r="X926" s="40"/>
    </row>
    <row r="927" spans="1:24"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40"/>
      <c r="W927" s="40"/>
      <c r="X927" s="40"/>
    </row>
    <row r="928" spans="1:24"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40"/>
      <c r="W928" s="40"/>
      <c r="X928" s="40"/>
    </row>
    <row r="929" spans="1:24"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40"/>
      <c r="W929" s="40"/>
      <c r="X929" s="40"/>
    </row>
    <row r="930" spans="1:24"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40"/>
      <c r="W930" s="40"/>
      <c r="X930" s="40"/>
    </row>
    <row r="931" spans="1:24"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40"/>
      <c r="W931" s="40"/>
      <c r="X931" s="40"/>
    </row>
    <row r="932" spans="1:24"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40"/>
      <c r="W932" s="40"/>
      <c r="X932" s="40"/>
    </row>
    <row r="933" spans="1:24"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40"/>
      <c r="W933" s="40"/>
      <c r="X933" s="40"/>
    </row>
    <row r="934" spans="1:24"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40"/>
      <c r="W934" s="40"/>
      <c r="X934" s="40"/>
    </row>
    <row r="935" spans="1:24"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40"/>
      <c r="W935" s="40"/>
      <c r="X935" s="40"/>
    </row>
    <row r="936" spans="1:24"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40"/>
      <c r="W936" s="40"/>
      <c r="X936" s="40"/>
    </row>
    <row r="937" spans="1:24"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40"/>
      <c r="W937" s="40"/>
      <c r="X937" s="40"/>
    </row>
    <row r="938" spans="1:24"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40"/>
      <c r="W938" s="40"/>
      <c r="X938" s="40"/>
    </row>
    <row r="939" spans="1:24"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40"/>
      <c r="W939" s="40"/>
      <c r="X939" s="40"/>
    </row>
    <row r="940" spans="1:24"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40"/>
      <c r="W940" s="40"/>
      <c r="X940" s="40"/>
    </row>
    <row r="941" spans="1:24"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40"/>
      <c r="W941" s="40"/>
      <c r="X941" s="40"/>
    </row>
    <row r="942" spans="1:24"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40"/>
      <c r="W942" s="40"/>
      <c r="X942" s="40"/>
    </row>
    <row r="943" spans="1:24"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40"/>
      <c r="W943" s="40"/>
      <c r="X943" s="40"/>
    </row>
    <row r="944" spans="1:24"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40"/>
      <c r="W944" s="40"/>
      <c r="X944" s="40"/>
    </row>
    <row r="945" spans="1:24"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40"/>
      <c r="W945" s="40"/>
      <c r="X945" s="40"/>
    </row>
    <row r="946" spans="1:24"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40"/>
      <c r="W946" s="40"/>
      <c r="X946" s="40"/>
    </row>
    <row r="947" spans="1:24"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40"/>
      <c r="W947" s="40"/>
      <c r="X947" s="40"/>
    </row>
    <row r="948" spans="1:24"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40"/>
      <c r="W948" s="40"/>
      <c r="X948" s="40"/>
    </row>
    <row r="949" spans="1:24"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40"/>
      <c r="W949" s="40"/>
      <c r="X949" s="40"/>
    </row>
    <row r="950" spans="1:24"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40"/>
      <c r="W950" s="40"/>
      <c r="X950" s="40"/>
    </row>
    <row r="951" spans="1:24"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40"/>
      <c r="W951" s="40"/>
      <c r="X951" s="40"/>
    </row>
    <row r="952" spans="1:24"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40"/>
      <c r="W952" s="40"/>
      <c r="X952" s="40"/>
    </row>
    <row r="953" spans="1:24"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40"/>
      <c r="W953" s="40"/>
      <c r="X953" s="40"/>
    </row>
    <row r="954" spans="1:24"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40"/>
      <c r="W954" s="40"/>
      <c r="X954" s="40"/>
    </row>
    <row r="955" spans="1:24"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40"/>
      <c r="W955" s="40"/>
      <c r="X955" s="40"/>
    </row>
    <row r="956" spans="1:24"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40"/>
      <c r="W956" s="40"/>
      <c r="X956" s="40"/>
    </row>
    <row r="957" spans="1:24"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40"/>
      <c r="W957" s="40"/>
      <c r="X957" s="40"/>
    </row>
    <row r="958" spans="1:24"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40"/>
      <c r="W958" s="40"/>
      <c r="X958" s="40"/>
    </row>
    <row r="959" spans="1:24"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40"/>
      <c r="W959" s="40"/>
      <c r="X959" s="40"/>
    </row>
    <row r="960" spans="1:24"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40"/>
      <c r="W960" s="40"/>
      <c r="X960" s="40"/>
    </row>
    <row r="961" spans="1:24"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40"/>
      <c r="W961" s="40"/>
      <c r="X961" s="40"/>
    </row>
    <row r="962" spans="1:24"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40"/>
      <c r="W962" s="40"/>
      <c r="X962" s="40"/>
    </row>
    <row r="963" spans="1:24"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40"/>
      <c r="W963" s="40"/>
      <c r="X963" s="40"/>
    </row>
    <row r="964" spans="1:24"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40"/>
      <c r="W964" s="40"/>
      <c r="X964" s="40"/>
    </row>
    <row r="965" spans="1:24"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40"/>
      <c r="W965" s="40"/>
      <c r="X965" s="40"/>
    </row>
    <row r="966" spans="1:24"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40"/>
      <c r="W966" s="40"/>
      <c r="X966" s="40"/>
    </row>
    <row r="967" spans="1:24"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40"/>
      <c r="W967" s="40"/>
      <c r="X967" s="40"/>
    </row>
    <row r="968" spans="1:24"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40"/>
      <c r="W968" s="40"/>
      <c r="X968" s="40"/>
    </row>
    <row r="969" spans="1:24"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40"/>
      <c r="W969" s="40"/>
      <c r="X969" s="40"/>
    </row>
    <row r="970" spans="1:24"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40"/>
      <c r="W970" s="40"/>
      <c r="X970" s="40"/>
    </row>
    <row r="971" spans="1:24"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40"/>
      <c r="W971" s="40"/>
      <c r="X971" s="40"/>
    </row>
    <row r="972" spans="1:24"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40"/>
      <c r="W972" s="40"/>
      <c r="X972" s="40"/>
    </row>
    <row r="973" spans="1:24"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40"/>
      <c r="W973" s="40"/>
      <c r="X973" s="40"/>
    </row>
    <row r="974" spans="1:24"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40"/>
      <c r="W974" s="40"/>
      <c r="X974" s="40"/>
    </row>
    <row r="975" spans="1:24"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40"/>
      <c r="W975" s="40"/>
      <c r="X975" s="40"/>
    </row>
    <row r="976" spans="1:24"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40"/>
      <c r="W976" s="40"/>
      <c r="X976" s="40"/>
    </row>
    <row r="977" spans="1:24"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40"/>
      <c r="W977" s="40"/>
      <c r="X977" s="40"/>
    </row>
    <row r="978" spans="1:24"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40"/>
      <c r="W978" s="40"/>
      <c r="X978" s="40"/>
    </row>
    <row r="979" spans="1:24"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40"/>
      <c r="W979" s="40"/>
      <c r="X979" s="40"/>
    </row>
    <row r="980" spans="1:24"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40"/>
      <c r="W980" s="40"/>
      <c r="X980" s="40"/>
    </row>
    <row r="981" spans="1:24"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40"/>
      <c r="W981" s="40"/>
      <c r="X981" s="40"/>
    </row>
    <row r="982" spans="1:24"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40"/>
      <c r="W982" s="40"/>
      <c r="X982" s="40"/>
    </row>
    <row r="983" spans="1:24"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40"/>
      <c r="W983" s="40"/>
      <c r="X983" s="40"/>
    </row>
    <row r="984" spans="1:24"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40"/>
      <c r="W984" s="40"/>
      <c r="X984" s="40"/>
    </row>
    <row r="985" spans="1:24"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40"/>
      <c r="W985" s="40"/>
      <c r="X985" s="40"/>
    </row>
    <row r="986" spans="1:24"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40"/>
      <c r="W986" s="40"/>
      <c r="X986" s="40"/>
    </row>
    <row r="987" spans="1:24"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40"/>
      <c r="W987" s="40"/>
      <c r="X987" s="40"/>
    </row>
    <row r="988" spans="1:24"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40"/>
      <c r="W988" s="40"/>
      <c r="X988" s="40"/>
    </row>
    <row r="989" spans="1:24"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40"/>
      <c r="W989" s="40"/>
      <c r="X989" s="40"/>
    </row>
    <row r="990" spans="1:24"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40"/>
      <c r="W990" s="40"/>
      <c r="X990" s="40"/>
    </row>
    <row r="991" spans="1:24"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40"/>
      <c r="W991" s="40"/>
      <c r="X991" s="40"/>
    </row>
    <row r="992" spans="1:24"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40"/>
      <c r="W992" s="40"/>
      <c r="X992" s="40"/>
    </row>
    <row r="993" spans="1:24"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40"/>
      <c r="W993" s="40"/>
      <c r="X993" s="40"/>
    </row>
    <row r="994" spans="1:24"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40"/>
      <c r="W994" s="40"/>
      <c r="X994" s="40"/>
    </row>
    <row r="995" spans="1:24"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40"/>
      <c r="W995" s="40"/>
      <c r="X995" s="40"/>
    </row>
    <row r="996" spans="1:24"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40"/>
      <c r="W996" s="40"/>
      <c r="X996" s="40"/>
    </row>
    <row r="997" spans="1:24"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40"/>
      <c r="W997" s="40"/>
      <c r="X997" s="40"/>
    </row>
    <row r="998" spans="1:24"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40"/>
      <c r="W998" s="40"/>
      <c r="X998" s="40"/>
    </row>
    <row r="999" spans="1:24"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40"/>
      <c r="W999" s="40"/>
      <c r="X999" s="40"/>
    </row>
    <row r="1000" spans="1:24"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40"/>
      <c r="W1000" s="40"/>
      <c r="X1000" s="40"/>
    </row>
    <row r="1001" spans="1:24"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40"/>
      <c r="W1001" s="40"/>
      <c r="X1001" s="40"/>
    </row>
    <row r="1002" spans="1:24"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40"/>
      <c r="W1002" s="40"/>
      <c r="X1002" s="40"/>
    </row>
    <row r="1003" spans="1:24"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40"/>
      <c r="W1003" s="40"/>
      <c r="X1003" s="40"/>
    </row>
    <row r="1004" spans="1:24"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40"/>
      <c r="W1004" s="40"/>
      <c r="X1004" s="40"/>
    </row>
    <row r="1005" spans="1:24"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40"/>
      <c r="W1005" s="40"/>
      <c r="X1005" s="40"/>
    </row>
    <row r="1006" spans="1:24"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40"/>
      <c r="W1006" s="40"/>
      <c r="X1006" s="40"/>
    </row>
    <row r="1007" spans="1:24"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40"/>
      <c r="W1007" s="40"/>
      <c r="X1007" s="40"/>
    </row>
    <row r="1008" spans="1:24"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40"/>
      <c r="W1008" s="40"/>
      <c r="X1008" s="40"/>
    </row>
    <row r="1009" spans="1:24"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40"/>
      <c r="W1009" s="40"/>
      <c r="X1009" s="40"/>
    </row>
    <row r="1010" spans="1:24"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40"/>
      <c r="W1010" s="40"/>
      <c r="X1010" s="40"/>
    </row>
    <row r="1011" spans="1:24"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40"/>
      <c r="W1011" s="40"/>
      <c r="X1011" s="40"/>
    </row>
    <row r="1012" spans="1:24"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40"/>
      <c r="W1012" s="40"/>
      <c r="X1012" s="40"/>
    </row>
    <row r="1013" spans="1:24"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40"/>
      <c r="W1013" s="40"/>
      <c r="X1013" s="40"/>
    </row>
    <row r="1014" spans="1:24"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40"/>
      <c r="W1014" s="40"/>
      <c r="X1014" s="40"/>
    </row>
    <row r="1015" spans="1:24"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40"/>
      <c r="W1015" s="40"/>
      <c r="X1015" s="40"/>
    </row>
    <row r="1016" spans="1:24"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40"/>
      <c r="W1016" s="40"/>
      <c r="X1016" s="40"/>
    </row>
    <row r="1017" spans="1:24"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40"/>
      <c r="W1017" s="40"/>
      <c r="X1017" s="40"/>
    </row>
    <row r="1018" spans="1:24"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40"/>
      <c r="W1018" s="40"/>
      <c r="X1018" s="40"/>
    </row>
    <row r="1019" spans="1:24"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40"/>
      <c r="W1019" s="40"/>
      <c r="X1019" s="40"/>
    </row>
    <row r="1020" spans="1:24"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40"/>
      <c r="W1020" s="40"/>
      <c r="X1020" s="40"/>
    </row>
    <row r="1021" spans="1:24"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40"/>
      <c r="W1021" s="40"/>
      <c r="X1021" s="40"/>
    </row>
    <row r="1022" spans="1:24"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40"/>
      <c r="W1022" s="40"/>
      <c r="X1022" s="40"/>
    </row>
    <row r="1023" spans="1:24"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40"/>
      <c r="W1023" s="40"/>
      <c r="X1023" s="40"/>
    </row>
    <row r="1024" spans="1:24"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40"/>
      <c r="W1024" s="40"/>
      <c r="X1024" s="40"/>
    </row>
    <row r="1025" spans="1:24"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40"/>
      <c r="W1025" s="40"/>
      <c r="X1025" s="40"/>
    </row>
    <row r="1026" spans="1:24"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40"/>
      <c r="W1026" s="40"/>
      <c r="X1026" s="40"/>
    </row>
    <row r="1027" spans="1:24"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40"/>
      <c r="W1027" s="40"/>
      <c r="X1027" s="40"/>
    </row>
    <row r="1028" spans="1:24"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40"/>
      <c r="W1028" s="40"/>
      <c r="X1028" s="40"/>
    </row>
    <row r="1029" spans="1:24"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40"/>
      <c r="W1029" s="40"/>
      <c r="X1029" s="40"/>
    </row>
    <row r="1030" spans="1:24"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40"/>
      <c r="W1030" s="40"/>
      <c r="X1030" s="40"/>
    </row>
    <row r="1031" spans="1:24"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40"/>
      <c r="W1031" s="40"/>
      <c r="X1031" s="40"/>
    </row>
    <row r="1032" spans="1:24"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40"/>
      <c r="W1032" s="40"/>
      <c r="X1032" s="40"/>
    </row>
    <row r="1033" spans="1:24"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40"/>
      <c r="W1033" s="40"/>
      <c r="X1033" s="40"/>
    </row>
    <row r="1034" spans="1:24"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40"/>
      <c r="W1034" s="40"/>
      <c r="X1034" s="40"/>
    </row>
    <row r="1035" spans="1:24"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40"/>
      <c r="W1035" s="40"/>
      <c r="X1035" s="40"/>
    </row>
    <row r="1036" spans="1:24"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40"/>
      <c r="W1036" s="40"/>
      <c r="X1036" s="40"/>
    </row>
    <row r="1037" spans="1:24"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40"/>
      <c r="W1037" s="40"/>
      <c r="X1037" s="40"/>
    </row>
    <row r="1038" spans="1:24"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40"/>
      <c r="W1038" s="40"/>
      <c r="X1038" s="40"/>
    </row>
    <row r="1039" spans="1:24"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40"/>
      <c r="W1039" s="40"/>
      <c r="X1039" s="40"/>
    </row>
    <row r="1040" spans="1:24"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40"/>
      <c r="W1040" s="40"/>
      <c r="X1040" s="40"/>
    </row>
    <row r="1041" spans="1:24"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40"/>
      <c r="W1041" s="40"/>
      <c r="X1041" s="40"/>
    </row>
    <row r="1042" spans="1:24"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40"/>
      <c r="W1042" s="40"/>
      <c r="X1042" s="40"/>
    </row>
    <row r="1043" spans="1:24"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40"/>
      <c r="W1043" s="40"/>
      <c r="X1043" s="40"/>
    </row>
    <row r="1044" spans="1:24"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40"/>
      <c r="W1044" s="40"/>
      <c r="X1044" s="40"/>
    </row>
    <row r="1045" spans="1:24"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40"/>
      <c r="W1045" s="40"/>
      <c r="X1045" s="40"/>
    </row>
    <row r="1046" spans="1:24"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40"/>
      <c r="W1046" s="40"/>
      <c r="X1046" s="40"/>
    </row>
    <row r="1047" spans="1:24"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40"/>
      <c r="W1047" s="40"/>
      <c r="X1047" s="40"/>
    </row>
    <row r="1048" spans="1:24"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40"/>
      <c r="W1048" s="40"/>
      <c r="X1048" s="40"/>
    </row>
    <row r="1049" spans="1:24"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40"/>
      <c r="W1049" s="40"/>
      <c r="X1049" s="40"/>
    </row>
    <row r="1050" spans="1:24"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40"/>
      <c r="W1050" s="40"/>
      <c r="X1050" s="40"/>
    </row>
    <row r="1051" spans="1:24"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40"/>
      <c r="W1051" s="40"/>
      <c r="X1051" s="40"/>
    </row>
    <row r="1052" spans="1:24"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40"/>
      <c r="W1052" s="40"/>
      <c r="X1052" s="40"/>
    </row>
    <row r="1053" spans="1:24"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40"/>
      <c r="W1053" s="40"/>
      <c r="X1053" s="40"/>
    </row>
    <row r="1054" spans="1:24"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40"/>
      <c r="W1054" s="40"/>
      <c r="X1054" s="40"/>
    </row>
    <row r="1055" spans="1:24"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40"/>
      <c r="W1055" s="40"/>
      <c r="X1055" s="40"/>
    </row>
    <row r="1056" spans="1:24"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40"/>
      <c r="W1056" s="40"/>
      <c r="X1056" s="40"/>
    </row>
    <row r="1057" spans="1:24"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40"/>
      <c r="W1057" s="40"/>
      <c r="X1057" s="40"/>
    </row>
    <row r="1058" spans="1:24"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40"/>
      <c r="W1058" s="40"/>
      <c r="X1058" s="40"/>
    </row>
    <row r="1059" spans="1:24"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40"/>
      <c r="W1059" s="40"/>
      <c r="X1059" s="40"/>
    </row>
    <row r="1060" spans="1:24"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40"/>
      <c r="W1060" s="40"/>
      <c r="X1060" s="40"/>
    </row>
    <row r="1061" spans="1:24"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40"/>
      <c r="W1061" s="40"/>
      <c r="X1061" s="40"/>
    </row>
    <row r="1062" spans="1:24"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40"/>
      <c r="W1062" s="40"/>
      <c r="X1062" s="40"/>
    </row>
    <row r="1063" spans="1:24"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40"/>
      <c r="W1063" s="40"/>
      <c r="X1063" s="40"/>
    </row>
    <row r="1064" spans="1:24"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40"/>
      <c r="W1064" s="40"/>
      <c r="X1064" s="40"/>
    </row>
    <row r="1065" spans="1:24"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40"/>
      <c r="W1065" s="40"/>
      <c r="X1065" s="40"/>
    </row>
    <row r="1066" spans="1:24"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40"/>
      <c r="W1066" s="40"/>
      <c r="X1066" s="40"/>
    </row>
    <row r="1067" spans="1:24"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40"/>
      <c r="W1067" s="40"/>
      <c r="X1067" s="40"/>
    </row>
    <row r="1068" spans="1:24"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40"/>
      <c r="W1068" s="40"/>
      <c r="X1068" s="40"/>
    </row>
    <row r="1069" spans="1:24"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40"/>
      <c r="W1069" s="40"/>
      <c r="X1069" s="40"/>
    </row>
    <row r="1070" spans="1:24"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40"/>
      <c r="W1070" s="40"/>
      <c r="X1070" s="40"/>
    </row>
  </sheetData>
  <autoFilter ref="A9:X736"/>
  <mergeCells count="3">
    <mergeCell ref="A5:Q5"/>
    <mergeCell ref="A6:Q6"/>
    <mergeCell ref="A7:Q7"/>
  </mergeCells>
  <pageMargins left="0.15748031496062992" right="0.15748031496062992" top="0.35433070866141736" bottom="0.35433070866141736" header="0.31496062992125984" footer="0.31496062992125984"/>
  <pageSetup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3"/>
  <sheetViews>
    <sheetView zoomScale="86" zoomScaleNormal="86" workbookViewId="0">
      <pane xSplit="6" ySplit="9" topLeftCell="G672" activePane="bottomRight" state="frozen"/>
      <selection pane="topRight" activeCell="G1" sqref="G1"/>
      <selection pane="bottomLeft" activeCell="A10" sqref="A10"/>
      <selection pane="bottomRight" activeCell="I691" sqref="I691"/>
    </sheetView>
  </sheetViews>
  <sheetFormatPr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1.85546875" customWidth="1"/>
    <col min="13" max="13" width="18.85546875" customWidth="1"/>
    <col min="14" max="14" width="23.5703125" style="4" customWidth="1"/>
    <col min="15" max="15" width="19.7109375" style="5" customWidth="1"/>
    <col min="16" max="17" width="21.28515625" style="5" bestFit="1" customWidth="1"/>
    <col min="18" max="18" width="19.5703125" customWidth="1"/>
    <col min="19" max="19" width="18.85546875" style="6" bestFit="1" customWidth="1"/>
    <col min="20" max="20" width="18.85546875" style="6" customWidth="1"/>
    <col min="21" max="21" width="20.7109375" style="5" customWidth="1"/>
    <col min="22" max="22" width="16.85546875" style="5" bestFit="1" customWidth="1"/>
    <col min="23" max="23" width="16.28515625" style="5" customWidth="1"/>
    <col min="24" max="24" width="20.5703125" bestFit="1" customWidth="1"/>
    <col min="244" max="244" width="8.85546875" customWidth="1"/>
    <col min="245" max="245" width="0" hidden="1" customWidth="1"/>
    <col min="246" max="246" width="8.42578125" customWidth="1"/>
    <col min="247" max="248" width="4.140625" customWidth="1"/>
    <col min="249" max="249" width="20.42578125" customWidth="1"/>
    <col min="250" max="250" width="20.42578125" bestFit="1" customWidth="1"/>
    <col min="251" max="252" width="16.85546875" customWidth="1"/>
    <col min="253" max="253" width="17.5703125" customWidth="1"/>
    <col min="254" max="254" width="17.140625" customWidth="1"/>
    <col min="255" max="255" width="20.42578125" customWidth="1"/>
    <col min="256" max="256" width="16.85546875" customWidth="1"/>
    <col min="257" max="257" width="18.85546875" customWidth="1"/>
    <col min="258" max="258" width="15.140625" customWidth="1"/>
    <col min="259" max="261" width="18.85546875" customWidth="1"/>
    <col min="262" max="262" width="20.42578125" bestFit="1" customWidth="1"/>
    <col min="263" max="264" width="7.5703125" customWidth="1"/>
    <col min="265" max="265" width="8" customWidth="1"/>
    <col min="267" max="267" width="11.85546875" bestFit="1" customWidth="1"/>
    <col min="500" max="500" width="8.85546875" customWidth="1"/>
    <col min="501" max="501" width="0" hidden="1" customWidth="1"/>
    <col min="502" max="502" width="8.42578125" customWidth="1"/>
    <col min="503" max="504" width="4.140625" customWidth="1"/>
    <col min="505" max="505" width="20.42578125" customWidth="1"/>
    <col min="506" max="506" width="20.42578125" bestFit="1" customWidth="1"/>
    <col min="507" max="508" width="16.85546875" customWidth="1"/>
    <col min="509" max="509" width="17.5703125" customWidth="1"/>
    <col min="510" max="510" width="17.140625" customWidth="1"/>
    <col min="511" max="511" width="20.42578125" customWidth="1"/>
    <col min="512" max="512" width="16.85546875" customWidth="1"/>
    <col min="513" max="513" width="18.85546875" customWidth="1"/>
    <col min="514" max="514" width="15.140625" customWidth="1"/>
    <col min="515" max="517" width="18.85546875" customWidth="1"/>
    <col min="518" max="518" width="20.42578125" bestFit="1" customWidth="1"/>
    <col min="519" max="520" width="7.5703125" customWidth="1"/>
    <col min="521" max="521" width="8" customWidth="1"/>
    <col min="523" max="523" width="11.85546875" bestFit="1" customWidth="1"/>
    <col min="756" max="756" width="8.85546875" customWidth="1"/>
    <col min="757" max="757" width="0" hidden="1" customWidth="1"/>
    <col min="758" max="758" width="8.42578125" customWidth="1"/>
    <col min="759" max="760" width="4.140625" customWidth="1"/>
    <col min="761" max="761" width="20.42578125" customWidth="1"/>
    <col min="762" max="762" width="20.42578125" bestFit="1" customWidth="1"/>
    <col min="763" max="764" width="16.85546875" customWidth="1"/>
    <col min="765" max="765" width="17.5703125" customWidth="1"/>
    <col min="766" max="766" width="17.140625" customWidth="1"/>
    <col min="767" max="767" width="20.42578125" customWidth="1"/>
    <col min="768" max="768" width="16.85546875" customWidth="1"/>
    <col min="769" max="769" width="18.85546875" customWidth="1"/>
    <col min="770" max="770" width="15.140625" customWidth="1"/>
    <col min="771" max="773" width="18.85546875" customWidth="1"/>
    <col min="774" max="774" width="20.42578125" bestFit="1" customWidth="1"/>
    <col min="775" max="776" width="7.5703125" customWidth="1"/>
    <col min="777" max="777" width="8" customWidth="1"/>
    <col min="779" max="779" width="11.85546875" bestFit="1" customWidth="1"/>
    <col min="1012" max="1012" width="8.85546875" customWidth="1"/>
    <col min="1013" max="1013" width="0" hidden="1" customWidth="1"/>
    <col min="1014" max="1014" width="8.42578125" customWidth="1"/>
    <col min="1015" max="1016" width="4.140625" customWidth="1"/>
    <col min="1017" max="1017" width="20.42578125" customWidth="1"/>
    <col min="1018" max="1018" width="20.42578125" bestFit="1" customWidth="1"/>
    <col min="1019" max="1020" width="16.85546875" customWidth="1"/>
    <col min="1021" max="1021" width="17.5703125" customWidth="1"/>
    <col min="1022" max="1022" width="17.140625" customWidth="1"/>
    <col min="1023" max="1023" width="20.42578125" customWidth="1"/>
    <col min="1024" max="1024" width="16.85546875" customWidth="1"/>
    <col min="1025" max="1025" width="18.85546875" customWidth="1"/>
    <col min="1026" max="1026" width="15.140625" customWidth="1"/>
    <col min="1027" max="1029" width="18.85546875" customWidth="1"/>
    <col min="1030" max="1030" width="20.42578125" bestFit="1" customWidth="1"/>
    <col min="1031" max="1032" width="7.5703125" customWidth="1"/>
    <col min="1033" max="1033" width="8" customWidth="1"/>
    <col min="1035" max="1035" width="11.85546875" bestFit="1" customWidth="1"/>
    <col min="1268" max="1268" width="8.85546875" customWidth="1"/>
    <col min="1269" max="1269" width="0" hidden="1" customWidth="1"/>
    <col min="1270" max="1270" width="8.42578125" customWidth="1"/>
    <col min="1271" max="1272" width="4.140625" customWidth="1"/>
    <col min="1273" max="1273" width="20.42578125" customWidth="1"/>
    <col min="1274" max="1274" width="20.42578125" bestFit="1" customWidth="1"/>
    <col min="1275" max="1276" width="16.85546875" customWidth="1"/>
    <col min="1277" max="1277" width="17.5703125" customWidth="1"/>
    <col min="1278" max="1278" width="17.140625" customWidth="1"/>
    <col min="1279" max="1279" width="20.42578125" customWidth="1"/>
    <col min="1280" max="1280" width="16.85546875" customWidth="1"/>
    <col min="1281" max="1281" width="18.85546875" customWidth="1"/>
    <col min="1282" max="1282" width="15.140625" customWidth="1"/>
    <col min="1283" max="1285" width="18.85546875" customWidth="1"/>
    <col min="1286" max="1286" width="20.42578125" bestFit="1" customWidth="1"/>
    <col min="1287" max="1288" width="7.5703125" customWidth="1"/>
    <col min="1289" max="1289" width="8" customWidth="1"/>
    <col min="1291" max="1291" width="11.85546875" bestFit="1" customWidth="1"/>
    <col min="1524" max="1524" width="8.85546875" customWidth="1"/>
    <col min="1525" max="1525" width="0" hidden="1" customWidth="1"/>
    <col min="1526" max="1526" width="8.42578125" customWidth="1"/>
    <col min="1527" max="1528" width="4.140625" customWidth="1"/>
    <col min="1529" max="1529" width="20.42578125" customWidth="1"/>
    <col min="1530" max="1530" width="20.42578125" bestFit="1" customWidth="1"/>
    <col min="1531" max="1532" width="16.85546875" customWidth="1"/>
    <col min="1533" max="1533" width="17.5703125" customWidth="1"/>
    <col min="1534" max="1534" width="17.140625" customWidth="1"/>
    <col min="1535" max="1535" width="20.42578125" customWidth="1"/>
    <col min="1536" max="1536" width="16.85546875" customWidth="1"/>
    <col min="1537" max="1537" width="18.85546875" customWidth="1"/>
    <col min="1538" max="1538" width="15.140625" customWidth="1"/>
    <col min="1539" max="1541" width="18.85546875" customWidth="1"/>
    <col min="1542" max="1542" width="20.42578125" bestFit="1" customWidth="1"/>
    <col min="1543" max="1544" width="7.5703125" customWidth="1"/>
    <col min="1545" max="1545" width="8" customWidth="1"/>
    <col min="1547" max="1547" width="11.85546875" bestFit="1" customWidth="1"/>
    <col min="1780" max="1780" width="8.85546875" customWidth="1"/>
    <col min="1781" max="1781" width="0" hidden="1" customWidth="1"/>
    <col min="1782" max="1782" width="8.42578125" customWidth="1"/>
    <col min="1783" max="1784" width="4.140625" customWidth="1"/>
    <col min="1785" max="1785" width="20.42578125" customWidth="1"/>
    <col min="1786" max="1786" width="20.42578125" bestFit="1" customWidth="1"/>
    <col min="1787" max="1788" width="16.85546875" customWidth="1"/>
    <col min="1789" max="1789" width="17.5703125" customWidth="1"/>
    <col min="1790" max="1790" width="17.140625" customWidth="1"/>
    <col min="1791" max="1791" width="20.42578125" customWidth="1"/>
    <col min="1792" max="1792" width="16.85546875" customWidth="1"/>
    <col min="1793" max="1793" width="18.85546875" customWidth="1"/>
    <col min="1794" max="1794" width="15.140625" customWidth="1"/>
    <col min="1795" max="1797" width="18.85546875" customWidth="1"/>
    <col min="1798" max="1798" width="20.42578125" bestFit="1" customWidth="1"/>
    <col min="1799" max="1800" width="7.5703125" customWidth="1"/>
    <col min="1801" max="1801" width="8" customWidth="1"/>
    <col min="1803" max="1803" width="11.85546875" bestFit="1" customWidth="1"/>
    <col min="2036" max="2036" width="8.85546875" customWidth="1"/>
    <col min="2037" max="2037" width="0" hidden="1" customWidth="1"/>
    <col min="2038" max="2038" width="8.42578125" customWidth="1"/>
    <col min="2039" max="2040" width="4.140625" customWidth="1"/>
    <col min="2041" max="2041" width="20.42578125" customWidth="1"/>
    <col min="2042" max="2042" width="20.42578125" bestFit="1" customWidth="1"/>
    <col min="2043" max="2044" width="16.85546875" customWidth="1"/>
    <col min="2045" max="2045" width="17.5703125" customWidth="1"/>
    <col min="2046" max="2046" width="17.140625" customWidth="1"/>
    <col min="2047" max="2047" width="20.42578125" customWidth="1"/>
    <col min="2048" max="2048" width="16.85546875" customWidth="1"/>
    <col min="2049" max="2049" width="18.85546875" customWidth="1"/>
    <col min="2050" max="2050" width="15.140625" customWidth="1"/>
    <col min="2051" max="2053" width="18.85546875" customWidth="1"/>
    <col min="2054" max="2054" width="20.42578125" bestFit="1" customWidth="1"/>
    <col min="2055" max="2056" width="7.5703125" customWidth="1"/>
    <col min="2057" max="2057" width="8" customWidth="1"/>
    <col min="2059" max="2059" width="11.85546875" bestFit="1" customWidth="1"/>
    <col min="2292" max="2292" width="8.85546875" customWidth="1"/>
    <col min="2293" max="2293" width="0" hidden="1" customWidth="1"/>
    <col min="2294" max="2294" width="8.42578125" customWidth="1"/>
    <col min="2295" max="2296" width="4.140625" customWidth="1"/>
    <col min="2297" max="2297" width="20.42578125" customWidth="1"/>
    <col min="2298" max="2298" width="20.42578125" bestFit="1" customWidth="1"/>
    <col min="2299" max="2300" width="16.85546875" customWidth="1"/>
    <col min="2301" max="2301" width="17.5703125" customWidth="1"/>
    <col min="2302" max="2302" width="17.140625" customWidth="1"/>
    <col min="2303" max="2303" width="20.42578125" customWidth="1"/>
    <col min="2304" max="2304" width="16.85546875" customWidth="1"/>
    <col min="2305" max="2305" width="18.85546875" customWidth="1"/>
    <col min="2306" max="2306" width="15.140625" customWidth="1"/>
    <col min="2307" max="2309" width="18.85546875" customWidth="1"/>
    <col min="2310" max="2310" width="20.42578125" bestFit="1" customWidth="1"/>
    <col min="2311" max="2312" width="7.5703125" customWidth="1"/>
    <col min="2313" max="2313" width="8" customWidth="1"/>
    <col min="2315" max="2315" width="11.85546875" bestFit="1" customWidth="1"/>
    <col min="2548" max="2548" width="8.85546875" customWidth="1"/>
    <col min="2549" max="2549" width="0" hidden="1" customWidth="1"/>
    <col min="2550" max="2550" width="8.42578125" customWidth="1"/>
    <col min="2551" max="2552" width="4.140625" customWidth="1"/>
    <col min="2553" max="2553" width="20.42578125" customWidth="1"/>
    <col min="2554" max="2554" width="20.42578125" bestFit="1" customWidth="1"/>
    <col min="2555" max="2556" width="16.85546875" customWidth="1"/>
    <col min="2557" max="2557" width="17.5703125" customWidth="1"/>
    <col min="2558" max="2558" width="17.140625" customWidth="1"/>
    <col min="2559" max="2559" width="20.42578125" customWidth="1"/>
    <col min="2560" max="2560" width="16.85546875" customWidth="1"/>
    <col min="2561" max="2561" width="18.85546875" customWidth="1"/>
    <col min="2562" max="2562" width="15.140625" customWidth="1"/>
    <col min="2563" max="2565" width="18.85546875" customWidth="1"/>
    <col min="2566" max="2566" width="20.42578125" bestFit="1" customWidth="1"/>
    <col min="2567" max="2568" width="7.5703125" customWidth="1"/>
    <col min="2569" max="2569" width="8" customWidth="1"/>
    <col min="2571" max="2571" width="11.85546875" bestFit="1" customWidth="1"/>
    <col min="2804" max="2804" width="8.85546875" customWidth="1"/>
    <col min="2805" max="2805" width="0" hidden="1" customWidth="1"/>
    <col min="2806" max="2806" width="8.42578125" customWidth="1"/>
    <col min="2807" max="2808" width="4.140625" customWidth="1"/>
    <col min="2809" max="2809" width="20.42578125" customWidth="1"/>
    <col min="2810" max="2810" width="20.42578125" bestFit="1" customWidth="1"/>
    <col min="2811" max="2812" width="16.85546875" customWidth="1"/>
    <col min="2813" max="2813" width="17.5703125" customWidth="1"/>
    <col min="2814" max="2814" width="17.140625" customWidth="1"/>
    <col min="2815" max="2815" width="20.42578125" customWidth="1"/>
    <col min="2816" max="2816" width="16.85546875" customWidth="1"/>
    <col min="2817" max="2817" width="18.85546875" customWidth="1"/>
    <col min="2818" max="2818" width="15.140625" customWidth="1"/>
    <col min="2819" max="2821" width="18.85546875" customWidth="1"/>
    <col min="2822" max="2822" width="20.42578125" bestFit="1" customWidth="1"/>
    <col min="2823" max="2824" width="7.5703125" customWidth="1"/>
    <col min="2825" max="2825" width="8" customWidth="1"/>
    <col min="2827" max="2827" width="11.85546875" bestFit="1" customWidth="1"/>
    <col min="3060" max="3060" width="8.85546875" customWidth="1"/>
    <col min="3061" max="3061" width="0" hidden="1" customWidth="1"/>
    <col min="3062" max="3062" width="8.42578125" customWidth="1"/>
    <col min="3063" max="3064" width="4.140625" customWidth="1"/>
    <col min="3065" max="3065" width="20.42578125" customWidth="1"/>
    <col min="3066" max="3066" width="20.42578125" bestFit="1" customWidth="1"/>
    <col min="3067" max="3068" width="16.85546875" customWidth="1"/>
    <col min="3069" max="3069" width="17.5703125" customWidth="1"/>
    <col min="3070" max="3070" width="17.140625" customWidth="1"/>
    <col min="3071" max="3071" width="20.42578125" customWidth="1"/>
    <col min="3072" max="3072" width="16.85546875" customWidth="1"/>
    <col min="3073" max="3073" width="18.85546875" customWidth="1"/>
    <col min="3074" max="3074" width="15.140625" customWidth="1"/>
    <col min="3075" max="3077" width="18.85546875" customWidth="1"/>
    <col min="3078" max="3078" width="20.42578125" bestFit="1" customWidth="1"/>
    <col min="3079" max="3080" width="7.5703125" customWidth="1"/>
    <col min="3081" max="3081" width="8" customWidth="1"/>
    <col min="3083" max="3083" width="11.85546875" bestFit="1" customWidth="1"/>
    <col min="3316" max="3316" width="8.85546875" customWidth="1"/>
    <col min="3317" max="3317" width="0" hidden="1" customWidth="1"/>
    <col min="3318" max="3318" width="8.42578125" customWidth="1"/>
    <col min="3319" max="3320" width="4.140625" customWidth="1"/>
    <col min="3321" max="3321" width="20.42578125" customWidth="1"/>
    <col min="3322" max="3322" width="20.42578125" bestFit="1" customWidth="1"/>
    <col min="3323" max="3324" width="16.85546875" customWidth="1"/>
    <col min="3325" max="3325" width="17.5703125" customWidth="1"/>
    <col min="3326" max="3326" width="17.140625" customWidth="1"/>
    <col min="3327" max="3327" width="20.42578125" customWidth="1"/>
    <col min="3328" max="3328" width="16.85546875" customWidth="1"/>
    <col min="3329" max="3329" width="18.85546875" customWidth="1"/>
    <col min="3330" max="3330" width="15.140625" customWidth="1"/>
    <col min="3331" max="3333" width="18.85546875" customWidth="1"/>
    <col min="3334" max="3334" width="20.42578125" bestFit="1" customWidth="1"/>
    <col min="3335" max="3336" width="7.5703125" customWidth="1"/>
    <col min="3337" max="3337" width="8" customWidth="1"/>
    <col min="3339" max="3339" width="11.85546875" bestFit="1" customWidth="1"/>
    <col min="3572" max="3572" width="8.85546875" customWidth="1"/>
    <col min="3573" max="3573" width="0" hidden="1" customWidth="1"/>
    <col min="3574" max="3574" width="8.42578125" customWidth="1"/>
    <col min="3575" max="3576" width="4.140625" customWidth="1"/>
    <col min="3577" max="3577" width="20.42578125" customWidth="1"/>
    <col min="3578" max="3578" width="20.42578125" bestFit="1" customWidth="1"/>
    <col min="3579" max="3580" width="16.85546875" customWidth="1"/>
    <col min="3581" max="3581" width="17.5703125" customWidth="1"/>
    <col min="3582" max="3582" width="17.140625" customWidth="1"/>
    <col min="3583" max="3583" width="20.42578125" customWidth="1"/>
    <col min="3584" max="3584" width="16.85546875" customWidth="1"/>
    <col min="3585" max="3585" width="18.85546875" customWidth="1"/>
    <col min="3586" max="3586" width="15.140625" customWidth="1"/>
    <col min="3587" max="3589" width="18.85546875" customWidth="1"/>
    <col min="3590" max="3590" width="20.42578125" bestFit="1" customWidth="1"/>
    <col min="3591" max="3592" width="7.5703125" customWidth="1"/>
    <col min="3593" max="3593" width="8" customWidth="1"/>
    <col min="3595" max="3595" width="11.85546875" bestFit="1" customWidth="1"/>
    <col min="3828" max="3828" width="8.85546875" customWidth="1"/>
    <col min="3829" max="3829" width="0" hidden="1" customWidth="1"/>
    <col min="3830" max="3830" width="8.42578125" customWidth="1"/>
    <col min="3831" max="3832" width="4.140625" customWidth="1"/>
    <col min="3833" max="3833" width="20.42578125" customWidth="1"/>
    <col min="3834" max="3834" width="20.42578125" bestFit="1" customWidth="1"/>
    <col min="3835" max="3836" width="16.85546875" customWidth="1"/>
    <col min="3837" max="3837" width="17.5703125" customWidth="1"/>
    <col min="3838" max="3838" width="17.140625" customWidth="1"/>
    <col min="3839" max="3839" width="20.42578125" customWidth="1"/>
    <col min="3840" max="3840" width="16.85546875" customWidth="1"/>
    <col min="3841" max="3841" width="18.85546875" customWidth="1"/>
    <col min="3842" max="3842" width="15.140625" customWidth="1"/>
    <col min="3843" max="3845" width="18.85546875" customWidth="1"/>
    <col min="3846" max="3846" width="20.42578125" bestFit="1" customWidth="1"/>
    <col min="3847" max="3848" width="7.5703125" customWidth="1"/>
    <col min="3849" max="3849" width="8" customWidth="1"/>
    <col min="3851" max="3851" width="11.85546875" bestFit="1" customWidth="1"/>
    <col min="4084" max="4084" width="8.85546875" customWidth="1"/>
    <col min="4085" max="4085" width="0" hidden="1" customWidth="1"/>
    <col min="4086" max="4086" width="8.42578125" customWidth="1"/>
    <col min="4087" max="4088" width="4.140625" customWidth="1"/>
    <col min="4089" max="4089" width="20.42578125" customWidth="1"/>
    <col min="4090" max="4090" width="20.42578125" bestFit="1" customWidth="1"/>
    <col min="4091" max="4092" width="16.85546875" customWidth="1"/>
    <col min="4093" max="4093" width="17.5703125" customWidth="1"/>
    <col min="4094" max="4094" width="17.140625" customWidth="1"/>
    <col min="4095" max="4095" width="20.42578125" customWidth="1"/>
    <col min="4096" max="4096" width="16.85546875" customWidth="1"/>
    <col min="4097" max="4097" width="18.85546875" customWidth="1"/>
    <col min="4098" max="4098" width="15.140625" customWidth="1"/>
    <col min="4099" max="4101" width="18.85546875" customWidth="1"/>
    <col min="4102" max="4102" width="20.42578125" bestFit="1" customWidth="1"/>
    <col min="4103" max="4104" width="7.5703125" customWidth="1"/>
    <col min="4105" max="4105" width="8" customWidth="1"/>
    <col min="4107" max="4107" width="11.85546875" bestFit="1" customWidth="1"/>
    <col min="4340" max="4340" width="8.85546875" customWidth="1"/>
    <col min="4341" max="4341" width="0" hidden="1" customWidth="1"/>
    <col min="4342" max="4342" width="8.42578125" customWidth="1"/>
    <col min="4343" max="4344" width="4.140625" customWidth="1"/>
    <col min="4345" max="4345" width="20.42578125" customWidth="1"/>
    <col min="4346" max="4346" width="20.42578125" bestFit="1" customWidth="1"/>
    <col min="4347" max="4348" width="16.85546875" customWidth="1"/>
    <col min="4349" max="4349" width="17.5703125" customWidth="1"/>
    <col min="4350" max="4350" width="17.140625" customWidth="1"/>
    <col min="4351" max="4351" width="20.42578125" customWidth="1"/>
    <col min="4352" max="4352" width="16.85546875" customWidth="1"/>
    <col min="4353" max="4353" width="18.85546875" customWidth="1"/>
    <col min="4354" max="4354" width="15.140625" customWidth="1"/>
    <col min="4355" max="4357" width="18.85546875" customWidth="1"/>
    <col min="4358" max="4358" width="20.42578125" bestFit="1" customWidth="1"/>
    <col min="4359" max="4360" width="7.5703125" customWidth="1"/>
    <col min="4361" max="4361" width="8" customWidth="1"/>
    <col min="4363" max="4363" width="11.85546875" bestFit="1" customWidth="1"/>
    <col min="4596" max="4596" width="8.85546875" customWidth="1"/>
    <col min="4597" max="4597" width="0" hidden="1" customWidth="1"/>
    <col min="4598" max="4598" width="8.42578125" customWidth="1"/>
    <col min="4599" max="4600" width="4.140625" customWidth="1"/>
    <col min="4601" max="4601" width="20.42578125" customWidth="1"/>
    <col min="4602" max="4602" width="20.42578125" bestFit="1" customWidth="1"/>
    <col min="4603" max="4604" width="16.85546875" customWidth="1"/>
    <col min="4605" max="4605" width="17.5703125" customWidth="1"/>
    <col min="4606" max="4606" width="17.140625" customWidth="1"/>
    <col min="4607" max="4607" width="20.42578125" customWidth="1"/>
    <col min="4608" max="4608" width="16.85546875" customWidth="1"/>
    <col min="4609" max="4609" width="18.85546875" customWidth="1"/>
    <col min="4610" max="4610" width="15.140625" customWidth="1"/>
    <col min="4611" max="4613" width="18.85546875" customWidth="1"/>
    <col min="4614" max="4614" width="20.42578125" bestFit="1" customWidth="1"/>
    <col min="4615" max="4616" width="7.5703125" customWidth="1"/>
    <col min="4617" max="4617" width="8" customWidth="1"/>
    <col min="4619" max="4619" width="11.85546875" bestFit="1" customWidth="1"/>
    <col min="4852" max="4852" width="8.85546875" customWidth="1"/>
    <col min="4853" max="4853" width="0" hidden="1" customWidth="1"/>
    <col min="4854" max="4854" width="8.42578125" customWidth="1"/>
    <col min="4855" max="4856" width="4.140625" customWidth="1"/>
    <col min="4857" max="4857" width="20.42578125" customWidth="1"/>
    <col min="4858" max="4858" width="20.42578125" bestFit="1" customWidth="1"/>
    <col min="4859" max="4860" width="16.85546875" customWidth="1"/>
    <col min="4861" max="4861" width="17.5703125" customWidth="1"/>
    <col min="4862" max="4862" width="17.140625" customWidth="1"/>
    <col min="4863" max="4863" width="20.42578125" customWidth="1"/>
    <col min="4864" max="4864" width="16.85546875" customWidth="1"/>
    <col min="4865" max="4865" width="18.85546875" customWidth="1"/>
    <col min="4866" max="4866" width="15.140625" customWidth="1"/>
    <col min="4867" max="4869" width="18.85546875" customWidth="1"/>
    <col min="4870" max="4870" width="20.42578125" bestFit="1" customWidth="1"/>
    <col min="4871" max="4872" width="7.5703125" customWidth="1"/>
    <col min="4873" max="4873" width="8" customWidth="1"/>
    <col min="4875" max="4875" width="11.85546875" bestFit="1" customWidth="1"/>
    <col min="5108" max="5108" width="8.85546875" customWidth="1"/>
    <col min="5109" max="5109" width="0" hidden="1" customWidth="1"/>
    <col min="5110" max="5110" width="8.42578125" customWidth="1"/>
    <col min="5111" max="5112" width="4.140625" customWidth="1"/>
    <col min="5113" max="5113" width="20.42578125" customWidth="1"/>
    <col min="5114" max="5114" width="20.42578125" bestFit="1" customWidth="1"/>
    <col min="5115" max="5116" width="16.85546875" customWidth="1"/>
    <col min="5117" max="5117" width="17.5703125" customWidth="1"/>
    <col min="5118" max="5118" width="17.140625" customWidth="1"/>
    <col min="5119" max="5119" width="20.42578125" customWidth="1"/>
    <col min="5120" max="5120" width="16.85546875" customWidth="1"/>
    <col min="5121" max="5121" width="18.85546875" customWidth="1"/>
    <col min="5122" max="5122" width="15.140625" customWidth="1"/>
    <col min="5123" max="5125" width="18.85546875" customWidth="1"/>
    <col min="5126" max="5126" width="20.42578125" bestFit="1" customWidth="1"/>
    <col min="5127" max="5128" width="7.5703125" customWidth="1"/>
    <col min="5129" max="5129" width="8" customWidth="1"/>
    <col min="5131" max="5131" width="11.85546875" bestFit="1" customWidth="1"/>
    <col min="5364" max="5364" width="8.85546875" customWidth="1"/>
    <col min="5365" max="5365" width="0" hidden="1" customWidth="1"/>
    <col min="5366" max="5366" width="8.42578125" customWidth="1"/>
    <col min="5367" max="5368" width="4.140625" customWidth="1"/>
    <col min="5369" max="5369" width="20.42578125" customWidth="1"/>
    <col min="5370" max="5370" width="20.42578125" bestFit="1" customWidth="1"/>
    <col min="5371" max="5372" width="16.85546875" customWidth="1"/>
    <col min="5373" max="5373" width="17.5703125" customWidth="1"/>
    <col min="5374" max="5374" width="17.140625" customWidth="1"/>
    <col min="5375" max="5375" width="20.42578125" customWidth="1"/>
    <col min="5376" max="5376" width="16.85546875" customWidth="1"/>
    <col min="5377" max="5377" width="18.85546875" customWidth="1"/>
    <col min="5378" max="5378" width="15.140625" customWidth="1"/>
    <col min="5379" max="5381" width="18.85546875" customWidth="1"/>
    <col min="5382" max="5382" width="20.42578125" bestFit="1" customWidth="1"/>
    <col min="5383" max="5384" width="7.5703125" customWidth="1"/>
    <col min="5385" max="5385" width="8" customWidth="1"/>
    <col min="5387" max="5387" width="11.85546875" bestFit="1" customWidth="1"/>
    <col min="5620" max="5620" width="8.85546875" customWidth="1"/>
    <col min="5621" max="5621" width="0" hidden="1" customWidth="1"/>
    <col min="5622" max="5622" width="8.42578125" customWidth="1"/>
    <col min="5623" max="5624" width="4.140625" customWidth="1"/>
    <col min="5625" max="5625" width="20.42578125" customWidth="1"/>
    <col min="5626" max="5626" width="20.42578125" bestFit="1" customWidth="1"/>
    <col min="5627" max="5628" width="16.85546875" customWidth="1"/>
    <col min="5629" max="5629" width="17.5703125" customWidth="1"/>
    <col min="5630" max="5630" width="17.140625" customWidth="1"/>
    <col min="5631" max="5631" width="20.42578125" customWidth="1"/>
    <col min="5632" max="5632" width="16.85546875" customWidth="1"/>
    <col min="5633" max="5633" width="18.85546875" customWidth="1"/>
    <col min="5634" max="5634" width="15.140625" customWidth="1"/>
    <col min="5635" max="5637" width="18.85546875" customWidth="1"/>
    <col min="5638" max="5638" width="20.42578125" bestFit="1" customWidth="1"/>
    <col min="5639" max="5640" width="7.5703125" customWidth="1"/>
    <col min="5641" max="5641" width="8" customWidth="1"/>
    <col min="5643" max="5643" width="11.85546875" bestFit="1" customWidth="1"/>
    <col min="5876" max="5876" width="8.85546875" customWidth="1"/>
    <col min="5877" max="5877" width="0" hidden="1" customWidth="1"/>
    <col min="5878" max="5878" width="8.42578125" customWidth="1"/>
    <col min="5879" max="5880" width="4.140625" customWidth="1"/>
    <col min="5881" max="5881" width="20.42578125" customWidth="1"/>
    <col min="5882" max="5882" width="20.42578125" bestFit="1" customWidth="1"/>
    <col min="5883" max="5884" width="16.85546875" customWidth="1"/>
    <col min="5885" max="5885" width="17.5703125" customWidth="1"/>
    <col min="5886" max="5886" width="17.140625" customWidth="1"/>
    <col min="5887" max="5887" width="20.42578125" customWidth="1"/>
    <col min="5888" max="5888" width="16.85546875" customWidth="1"/>
    <col min="5889" max="5889" width="18.85546875" customWidth="1"/>
    <col min="5890" max="5890" width="15.140625" customWidth="1"/>
    <col min="5891" max="5893" width="18.85546875" customWidth="1"/>
    <col min="5894" max="5894" width="20.42578125" bestFit="1" customWidth="1"/>
    <col min="5895" max="5896" width="7.5703125" customWidth="1"/>
    <col min="5897" max="5897" width="8" customWidth="1"/>
    <col min="5899" max="5899" width="11.85546875" bestFit="1" customWidth="1"/>
    <col min="6132" max="6132" width="8.85546875" customWidth="1"/>
    <col min="6133" max="6133" width="0" hidden="1" customWidth="1"/>
    <col min="6134" max="6134" width="8.42578125" customWidth="1"/>
    <col min="6135" max="6136" width="4.140625" customWidth="1"/>
    <col min="6137" max="6137" width="20.42578125" customWidth="1"/>
    <col min="6138" max="6138" width="20.42578125" bestFit="1" customWidth="1"/>
    <col min="6139" max="6140" width="16.85546875" customWidth="1"/>
    <col min="6141" max="6141" width="17.5703125" customWidth="1"/>
    <col min="6142" max="6142" width="17.140625" customWidth="1"/>
    <col min="6143" max="6143" width="20.42578125" customWidth="1"/>
    <col min="6144" max="6144" width="16.85546875" customWidth="1"/>
    <col min="6145" max="6145" width="18.85546875" customWidth="1"/>
    <col min="6146" max="6146" width="15.140625" customWidth="1"/>
    <col min="6147" max="6149" width="18.85546875" customWidth="1"/>
    <col min="6150" max="6150" width="20.42578125" bestFit="1" customWidth="1"/>
    <col min="6151" max="6152" width="7.5703125" customWidth="1"/>
    <col min="6153" max="6153" width="8" customWidth="1"/>
    <col min="6155" max="6155" width="11.85546875" bestFit="1" customWidth="1"/>
    <col min="6388" max="6388" width="8.85546875" customWidth="1"/>
    <col min="6389" max="6389" width="0" hidden="1" customWidth="1"/>
    <col min="6390" max="6390" width="8.42578125" customWidth="1"/>
    <col min="6391" max="6392" width="4.140625" customWidth="1"/>
    <col min="6393" max="6393" width="20.42578125" customWidth="1"/>
    <col min="6394" max="6394" width="20.42578125" bestFit="1" customWidth="1"/>
    <col min="6395" max="6396" width="16.85546875" customWidth="1"/>
    <col min="6397" max="6397" width="17.5703125" customWidth="1"/>
    <col min="6398" max="6398" width="17.140625" customWidth="1"/>
    <col min="6399" max="6399" width="20.42578125" customWidth="1"/>
    <col min="6400" max="6400" width="16.85546875" customWidth="1"/>
    <col min="6401" max="6401" width="18.85546875" customWidth="1"/>
    <col min="6402" max="6402" width="15.140625" customWidth="1"/>
    <col min="6403" max="6405" width="18.85546875" customWidth="1"/>
    <col min="6406" max="6406" width="20.42578125" bestFit="1" customWidth="1"/>
    <col min="6407" max="6408" width="7.5703125" customWidth="1"/>
    <col min="6409" max="6409" width="8" customWidth="1"/>
    <col min="6411" max="6411" width="11.85546875" bestFit="1" customWidth="1"/>
    <col min="6644" max="6644" width="8.85546875" customWidth="1"/>
    <col min="6645" max="6645" width="0" hidden="1" customWidth="1"/>
    <col min="6646" max="6646" width="8.42578125" customWidth="1"/>
    <col min="6647" max="6648" width="4.140625" customWidth="1"/>
    <col min="6649" max="6649" width="20.42578125" customWidth="1"/>
    <col min="6650" max="6650" width="20.42578125" bestFit="1" customWidth="1"/>
    <col min="6651" max="6652" width="16.85546875" customWidth="1"/>
    <col min="6653" max="6653" width="17.5703125" customWidth="1"/>
    <col min="6654" max="6654" width="17.140625" customWidth="1"/>
    <col min="6655" max="6655" width="20.42578125" customWidth="1"/>
    <col min="6656" max="6656" width="16.85546875" customWidth="1"/>
    <col min="6657" max="6657" width="18.85546875" customWidth="1"/>
    <col min="6658" max="6658" width="15.140625" customWidth="1"/>
    <col min="6659" max="6661" width="18.85546875" customWidth="1"/>
    <col min="6662" max="6662" width="20.42578125" bestFit="1" customWidth="1"/>
    <col min="6663" max="6664" width="7.5703125" customWidth="1"/>
    <col min="6665" max="6665" width="8" customWidth="1"/>
    <col min="6667" max="6667" width="11.85546875" bestFit="1" customWidth="1"/>
    <col min="6900" max="6900" width="8.85546875" customWidth="1"/>
    <col min="6901" max="6901" width="0" hidden="1" customWidth="1"/>
    <col min="6902" max="6902" width="8.42578125" customWidth="1"/>
    <col min="6903" max="6904" width="4.140625" customWidth="1"/>
    <col min="6905" max="6905" width="20.42578125" customWidth="1"/>
    <col min="6906" max="6906" width="20.42578125" bestFit="1" customWidth="1"/>
    <col min="6907" max="6908" width="16.85546875" customWidth="1"/>
    <col min="6909" max="6909" width="17.5703125" customWidth="1"/>
    <col min="6910" max="6910" width="17.140625" customWidth="1"/>
    <col min="6911" max="6911" width="20.42578125" customWidth="1"/>
    <col min="6912" max="6912" width="16.85546875" customWidth="1"/>
    <col min="6913" max="6913" width="18.85546875" customWidth="1"/>
    <col min="6914" max="6914" width="15.140625" customWidth="1"/>
    <col min="6915" max="6917" width="18.85546875" customWidth="1"/>
    <col min="6918" max="6918" width="20.42578125" bestFit="1" customWidth="1"/>
    <col min="6919" max="6920" width="7.5703125" customWidth="1"/>
    <col min="6921" max="6921" width="8" customWidth="1"/>
    <col min="6923" max="6923" width="11.85546875" bestFit="1" customWidth="1"/>
    <col min="7156" max="7156" width="8.85546875" customWidth="1"/>
    <col min="7157" max="7157" width="0" hidden="1" customWidth="1"/>
    <col min="7158" max="7158" width="8.42578125" customWidth="1"/>
    <col min="7159" max="7160" width="4.140625" customWidth="1"/>
    <col min="7161" max="7161" width="20.42578125" customWidth="1"/>
    <col min="7162" max="7162" width="20.42578125" bestFit="1" customWidth="1"/>
    <col min="7163" max="7164" width="16.85546875" customWidth="1"/>
    <col min="7165" max="7165" width="17.5703125" customWidth="1"/>
    <col min="7166" max="7166" width="17.140625" customWidth="1"/>
    <col min="7167" max="7167" width="20.42578125" customWidth="1"/>
    <col min="7168" max="7168" width="16.85546875" customWidth="1"/>
    <col min="7169" max="7169" width="18.85546875" customWidth="1"/>
    <col min="7170" max="7170" width="15.140625" customWidth="1"/>
    <col min="7171" max="7173" width="18.85546875" customWidth="1"/>
    <col min="7174" max="7174" width="20.42578125" bestFit="1" customWidth="1"/>
    <col min="7175" max="7176" width="7.5703125" customWidth="1"/>
    <col min="7177" max="7177" width="8" customWidth="1"/>
    <col min="7179" max="7179" width="11.85546875" bestFit="1" customWidth="1"/>
    <col min="7412" max="7412" width="8.85546875" customWidth="1"/>
    <col min="7413" max="7413" width="0" hidden="1" customWidth="1"/>
    <col min="7414" max="7414" width="8.42578125" customWidth="1"/>
    <col min="7415" max="7416" width="4.140625" customWidth="1"/>
    <col min="7417" max="7417" width="20.42578125" customWidth="1"/>
    <col min="7418" max="7418" width="20.42578125" bestFit="1" customWidth="1"/>
    <col min="7419" max="7420" width="16.85546875" customWidth="1"/>
    <col min="7421" max="7421" width="17.5703125" customWidth="1"/>
    <col min="7422" max="7422" width="17.140625" customWidth="1"/>
    <col min="7423" max="7423" width="20.42578125" customWidth="1"/>
    <col min="7424" max="7424" width="16.85546875" customWidth="1"/>
    <col min="7425" max="7425" width="18.85546875" customWidth="1"/>
    <col min="7426" max="7426" width="15.140625" customWidth="1"/>
    <col min="7427" max="7429" width="18.85546875" customWidth="1"/>
    <col min="7430" max="7430" width="20.42578125" bestFit="1" customWidth="1"/>
    <col min="7431" max="7432" width="7.5703125" customWidth="1"/>
    <col min="7433" max="7433" width="8" customWidth="1"/>
    <col min="7435" max="7435" width="11.85546875" bestFit="1" customWidth="1"/>
    <col min="7668" max="7668" width="8.85546875" customWidth="1"/>
    <col min="7669" max="7669" width="0" hidden="1" customWidth="1"/>
    <col min="7670" max="7670" width="8.42578125" customWidth="1"/>
    <col min="7671" max="7672" width="4.140625" customWidth="1"/>
    <col min="7673" max="7673" width="20.42578125" customWidth="1"/>
    <col min="7674" max="7674" width="20.42578125" bestFit="1" customWidth="1"/>
    <col min="7675" max="7676" width="16.85546875" customWidth="1"/>
    <col min="7677" max="7677" width="17.5703125" customWidth="1"/>
    <col min="7678" max="7678" width="17.140625" customWidth="1"/>
    <col min="7679" max="7679" width="20.42578125" customWidth="1"/>
    <col min="7680" max="7680" width="16.85546875" customWidth="1"/>
    <col min="7681" max="7681" width="18.85546875" customWidth="1"/>
    <col min="7682" max="7682" width="15.140625" customWidth="1"/>
    <col min="7683" max="7685" width="18.85546875" customWidth="1"/>
    <col min="7686" max="7686" width="20.42578125" bestFit="1" customWidth="1"/>
    <col min="7687" max="7688" width="7.5703125" customWidth="1"/>
    <col min="7689" max="7689" width="8" customWidth="1"/>
    <col min="7691" max="7691" width="11.85546875" bestFit="1" customWidth="1"/>
    <col min="7924" max="7924" width="8.85546875" customWidth="1"/>
    <col min="7925" max="7925" width="0" hidden="1" customWidth="1"/>
    <col min="7926" max="7926" width="8.42578125" customWidth="1"/>
    <col min="7927" max="7928" width="4.140625" customWidth="1"/>
    <col min="7929" max="7929" width="20.42578125" customWidth="1"/>
    <col min="7930" max="7930" width="20.42578125" bestFit="1" customWidth="1"/>
    <col min="7931" max="7932" width="16.85546875" customWidth="1"/>
    <col min="7933" max="7933" width="17.5703125" customWidth="1"/>
    <col min="7934" max="7934" width="17.140625" customWidth="1"/>
    <col min="7935" max="7935" width="20.42578125" customWidth="1"/>
    <col min="7936" max="7936" width="16.85546875" customWidth="1"/>
    <col min="7937" max="7937" width="18.85546875" customWidth="1"/>
    <col min="7938" max="7938" width="15.140625" customWidth="1"/>
    <col min="7939" max="7941" width="18.85546875" customWidth="1"/>
    <col min="7942" max="7942" width="20.42578125" bestFit="1" customWidth="1"/>
    <col min="7943" max="7944" width="7.5703125" customWidth="1"/>
    <col min="7945" max="7945" width="8" customWidth="1"/>
    <col min="7947" max="7947" width="11.85546875" bestFit="1" customWidth="1"/>
    <col min="8180" max="8180" width="8.85546875" customWidth="1"/>
    <col min="8181" max="8181" width="0" hidden="1" customWidth="1"/>
    <col min="8182" max="8182" width="8.42578125" customWidth="1"/>
    <col min="8183" max="8184" width="4.140625" customWidth="1"/>
    <col min="8185" max="8185" width="20.42578125" customWidth="1"/>
    <col min="8186" max="8186" width="20.42578125" bestFit="1" customWidth="1"/>
    <col min="8187" max="8188" width="16.85546875" customWidth="1"/>
    <col min="8189" max="8189" width="17.5703125" customWidth="1"/>
    <col min="8190" max="8190" width="17.140625" customWidth="1"/>
    <col min="8191" max="8191" width="20.42578125" customWidth="1"/>
    <col min="8192" max="8192" width="16.85546875" customWidth="1"/>
    <col min="8193" max="8193" width="18.85546875" customWidth="1"/>
    <col min="8194" max="8194" width="15.140625" customWidth="1"/>
    <col min="8195" max="8197" width="18.85546875" customWidth="1"/>
    <col min="8198" max="8198" width="20.42578125" bestFit="1" customWidth="1"/>
    <col min="8199" max="8200" width="7.5703125" customWidth="1"/>
    <col min="8201" max="8201" width="8" customWidth="1"/>
    <col min="8203" max="8203" width="11.85546875" bestFit="1" customWidth="1"/>
    <col min="8436" max="8436" width="8.85546875" customWidth="1"/>
    <col min="8437" max="8437" width="0" hidden="1" customWidth="1"/>
    <col min="8438" max="8438" width="8.42578125" customWidth="1"/>
    <col min="8439" max="8440" width="4.140625" customWidth="1"/>
    <col min="8441" max="8441" width="20.42578125" customWidth="1"/>
    <col min="8442" max="8442" width="20.42578125" bestFit="1" customWidth="1"/>
    <col min="8443" max="8444" width="16.85546875" customWidth="1"/>
    <col min="8445" max="8445" width="17.5703125" customWidth="1"/>
    <col min="8446" max="8446" width="17.140625" customWidth="1"/>
    <col min="8447" max="8447" width="20.42578125" customWidth="1"/>
    <col min="8448" max="8448" width="16.85546875" customWidth="1"/>
    <col min="8449" max="8449" width="18.85546875" customWidth="1"/>
    <col min="8450" max="8450" width="15.140625" customWidth="1"/>
    <col min="8451" max="8453" width="18.85546875" customWidth="1"/>
    <col min="8454" max="8454" width="20.42578125" bestFit="1" customWidth="1"/>
    <col min="8455" max="8456" width="7.5703125" customWidth="1"/>
    <col min="8457" max="8457" width="8" customWidth="1"/>
    <col min="8459" max="8459" width="11.85546875" bestFit="1" customWidth="1"/>
    <col min="8692" max="8692" width="8.85546875" customWidth="1"/>
    <col min="8693" max="8693" width="0" hidden="1" customWidth="1"/>
    <col min="8694" max="8694" width="8.42578125" customWidth="1"/>
    <col min="8695" max="8696" width="4.140625" customWidth="1"/>
    <col min="8697" max="8697" width="20.42578125" customWidth="1"/>
    <col min="8698" max="8698" width="20.42578125" bestFit="1" customWidth="1"/>
    <col min="8699" max="8700" width="16.85546875" customWidth="1"/>
    <col min="8701" max="8701" width="17.5703125" customWidth="1"/>
    <col min="8702" max="8702" width="17.140625" customWidth="1"/>
    <col min="8703" max="8703" width="20.42578125" customWidth="1"/>
    <col min="8704" max="8704" width="16.85546875" customWidth="1"/>
    <col min="8705" max="8705" width="18.85546875" customWidth="1"/>
    <col min="8706" max="8706" width="15.140625" customWidth="1"/>
    <col min="8707" max="8709" width="18.85546875" customWidth="1"/>
    <col min="8710" max="8710" width="20.42578125" bestFit="1" customWidth="1"/>
    <col min="8711" max="8712" width="7.5703125" customWidth="1"/>
    <col min="8713" max="8713" width="8" customWidth="1"/>
    <col min="8715" max="8715" width="11.85546875" bestFit="1" customWidth="1"/>
    <col min="8948" max="8948" width="8.85546875" customWidth="1"/>
    <col min="8949" max="8949" width="0" hidden="1" customWidth="1"/>
    <col min="8950" max="8950" width="8.42578125" customWidth="1"/>
    <col min="8951" max="8952" width="4.140625" customWidth="1"/>
    <col min="8953" max="8953" width="20.42578125" customWidth="1"/>
    <col min="8954" max="8954" width="20.42578125" bestFit="1" customWidth="1"/>
    <col min="8955" max="8956" width="16.85546875" customWidth="1"/>
    <col min="8957" max="8957" width="17.5703125" customWidth="1"/>
    <col min="8958" max="8958" width="17.140625" customWidth="1"/>
    <col min="8959" max="8959" width="20.42578125" customWidth="1"/>
    <col min="8960" max="8960" width="16.85546875" customWidth="1"/>
    <col min="8961" max="8961" width="18.85546875" customWidth="1"/>
    <col min="8962" max="8962" width="15.140625" customWidth="1"/>
    <col min="8963" max="8965" width="18.85546875" customWidth="1"/>
    <col min="8966" max="8966" width="20.42578125" bestFit="1" customWidth="1"/>
    <col min="8967" max="8968" width="7.5703125" customWidth="1"/>
    <col min="8969" max="8969" width="8" customWidth="1"/>
    <col min="8971" max="8971" width="11.85546875" bestFit="1" customWidth="1"/>
    <col min="9204" max="9204" width="8.85546875" customWidth="1"/>
    <col min="9205" max="9205" width="0" hidden="1" customWidth="1"/>
    <col min="9206" max="9206" width="8.42578125" customWidth="1"/>
    <col min="9207" max="9208" width="4.140625" customWidth="1"/>
    <col min="9209" max="9209" width="20.42578125" customWidth="1"/>
    <col min="9210" max="9210" width="20.42578125" bestFit="1" customWidth="1"/>
    <col min="9211" max="9212" width="16.85546875" customWidth="1"/>
    <col min="9213" max="9213" width="17.5703125" customWidth="1"/>
    <col min="9214" max="9214" width="17.140625" customWidth="1"/>
    <col min="9215" max="9215" width="20.42578125" customWidth="1"/>
    <col min="9216" max="9216" width="16.85546875" customWidth="1"/>
    <col min="9217" max="9217" width="18.85546875" customWidth="1"/>
    <col min="9218" max="9218" width="15.140625" customWidth="1"/>
    <col min="9219" max="9221" width="18.85546875" customWidth="1"/>
    <col min="9222" max="9222" width="20.42578125" bestFit="1" customWidth="1"/>
    <col min="9223" max="9224" width="7.5703125" customWidth="1"/>
    <col min="9225" max="9225" width="8" customWidth="1"/>
    <col min="9227" max="9227" width="11.85546875" bestFit="1" customWidth="1"/>
    <col min="9460" max="9460" width="8.85546875" customWidth="1"/>
    <col min="9461" max="9461" width="0" hidden="1" customWidth="1"/>
    <col min="9462" max="9462" width="8.42578125" customWidth="1"/>
    <col min="9463" max="9464" width="4.140625" customWidth="1"/>
    <col min="9465" max="9465" width="20.42578125" customWidth="1"/>
    <col min="9466" max="9466" width="20.42578125" bestFit="1" customWidth="1"/>
    <col min="9467" max="9468" width="16.85546875" customWidth="1"/>
    <col min="9469" max="9469" width="17.5703125" customWidth="1"/>
    <col min="9470" max="9470" width="17.140625" customWidth="1"/>
    <col min="9471" max="9471" width="20.42578125" customWidth="1"/>
    <col min="9472" max="9472" width="16.85546875" customWidth="1"/>
    <col min="9473" max="9473" width="18.85546875" customWidth="1"/>
    <col min="9474" max="9474" width="15.140625" customWidth="1"/>
    <col min="9475" max="9477" width="18.85546875" customWidth="1"/>
    <col min="9478" max="9478" width="20.42578125" bestFit="1" customWidth="1"/>
    <col min="9479" max="9480" width="7.5703125" customWidth="1"/>
    <col min="9481" max="9481" width="8" customWidth="1"/>
    <col min="9483" max="9483" width="11.85546875" bestFit="1" customWidth="1"/>
    <col min="9716" max="9716" width="8.85546875" customWidth="1"/>
    <col min="9717" max="9717" width="0" hidden="1" customWidth="1"/>
    <col min="9718" max="9718" width="8.42578125" customWidth="1"/>
    <col min="9719" max="9720" width="4.140625" customWidth="1"/>
    <col min="9721" max="9721" width="20.42578125" customWidth="1"/>
    <col min="9722" max="9722" width="20.42578125" bestFit="1" customWidth="1"/>
    <col min="9723" max="9724" width="16.85546875" customWidth="1"/>
    <col min="9725" max="9725" width="17.5703125" customWidth="1"/>
    <col min="9726" max="9726" width="17.140625" customWidth="1"/>
    <col min="9727" max="9727" width="20.42578125" customWidth="1"/>
    <col min="9728" max="9728" width="16.85546875" customWidth="1"/>
    <col min="9729" max="9729" width="18.85546875" customWidth="1"/>
    <col min="9730" max="9730" width="15.140625" customWidth="1"/>
    <col min="9731" max="9733" width="18.85546875" customWidth="1"/>
    <col min="9734" max="9734" width="20.42578125" bestFit="1" customWidth="1"/>
    <col min="9735" max="9736" width="7.5703125" customWidth="1"/>
    <col min="9737" max="9737" width="8" customWidth="1"/>
    <col min="9739" max="9739" width="11.85546875" bestFit="1" customWidth="1"/>
    <col min="9972" max="9972" width="8.85546875" customWidth="1"/>
    <col min="9973" max="9973" width="0" hidden="1" customWidth="1"/>
    <col min="9974" max="9974" width="8.42578125" customWidth="1"/>
    <col min="9975" max="9976" width="4.140625" customWidth="1"/>
    <col min="9977" max="9977" width="20.42578125" customWidth="1"/>
    <col min="9978" max="9978" width="20.42578125" bestFit="1" customWidth="1"/>
    <col min="9979" max="9980" width="16.85546875" customWidth="1"/>
    <col min="9981" max="9981" width="17.5703125" customWidth="1"/>
    <col min="9982" max="9982" width="17.140625" customWidth="1"/>
    <col min="9983" max="9983" width="20.42578125" customWidth="1"/>
    <col min="9984" max="9984" width="16.85546875" customWidth="1"/>
    <col min="9985" max="9985" width="18.85546875" customWidth="1"/>
    <col min="9986" max="9986" width="15.140625" customWidth="1"/>
    <col min="9987" max="9989" width="18.85546875" customWidth="1"/>
    <col min="9990" max="9990" width="20.42578125" bestFit="1" customWidth="1"/>
    <col min="9991" max="9992" width="7.5703125" customWidth="1"/>
    <col min="9993" max="9993" width="8" customWidth="1"/>
    <col min="9995" max="9995" width="11.85546875" bestFit="1" customWidth="1"/>
    <col min="10228" max="10228" width="8.85546875" customWidth="1"/>
    <col min="10229" max="10229" width="0" hidden="1" customWidth="1"/>
    <col min="10230" max="10230" width="8.42578125" customWidth="1"/>
    <col min="10231" max="10232" width="4.140625" customWidth="1"/>
    <col min="10233" max="10233" width="20.42578125" customWidth="1"/>
    <col min="10234" max="10234" width="20.42578125" bestFit="1" customWidth="1"/>
    <col min="10235" max="10236" width="16.85546875" customWidth="1"/>
    <col min="10237" max="10237" width="17.5703125" customWidth="1"/>
    <col min="10238" max="10238" width="17.140625" customWidth="1"/>
    <col min="10239" max="10239" width="20.42578125" customWidth="1"/>
    <col min="10240" max="10240" width="16.85546875" customWidth="1"/>
    <col min="10241" max="10241" width="18.85546875" customWidth="1"/>
    <col min="10242" max="10242" width="15.140625" customWidth="1"/>
    <col min="10243" max="10245" width="18.85546875" customWidth="1"/>
    <col min="10246" max="10246" width="20.42578125" bestFit="1" customWidth="1"/>
    <col min="10247" max="10248" width="7.5703125" customWidth="1"/>
    <col min="10249" max="10249" width="8" customWidth="1"/>
    <col min="10251" max="10251" width="11.85546875" bestFit="1" customWidth="1"/>
    <col min="10484" max="10484" width="8.85546875" customWidth="1"/>
    <col min="10485" max="10485" width="0" hidden="1" customWidth="1"/>
    <col min="10486" max="10486" width="8.42578125" customWidth="1"/>
    <col min="10487" max="10488" width="4.140625" customWidth="1"/>
    <col min="10489" max="10489" width="20.42578125" customWidth="1"/>
    <col min="10490" max="10490" width="20.42578125" bestFit="1" customWidth="1"/>
    <col min="10491" max="10492" width="16.85546875" customWidth="1"/>
    <col min="10493" max="10493" width="17.5703125" customWidth="1"/>
    <col min="10494" max="10494" width="17.140625" customWidth="1"/>
    <col min="10495" max="10495" width="20.42578125" customWidth="1"/>
    <col min="10496" max="10496" width="16.85546875" customWidth="1"/>
    <col min="10497" max="10497" width="18.85546875" customWidth="1"/>
    <col min="10498" max="10498" width="15.140625" customWidth="1"/>
    <col min="10499" max="10501" width="18.85546875" customWidth="1"/>
    <col min="10502" max="10502" width="20.42578125" bestFit="1" customWidth="1"/>
    <col min="10503" max="10504" width="7.5703125" customWidth="1"/>
    <col min="10505" max="10505" width="8" customWidth="1"/>
    <col min="10507" max="10507" width="11.85546875" bestFit="1" customWidth="1"/>
    <col min="10740" max="10740" width="8.85546875" customWidth="1"/>
    <col min="10741" max="10741" width="0" hidden="1" customWidth="1"/>
    <col min="10742" max="10742" width="8.42578125" customWidth="1"/>
    <col min="10743" max="10744" width="4.140625" customWidth="1"/>
    <col min="10745" max="10745" width="20.42578125" customWidth="1"/>
    <col min="10746" max="10746" width="20.42578125" bestFit="1" customWidth="1"/>
    <col min="10747" max="10748" width="16.85546875" customWidth="1"/>
    <col min="10749" max="10749" width="17.5703125" customWidth="1"/>
    <col min="10750" max="10750" width="17.140625" customWidth="1"/>
    <col min="10751" max="10751" width="20.42578125" customWidth="1"/>
    <col min="10752" max="10752" width="16.85546875" customWidth="1"/>
    <col min="10753" max="10753" width="18.85546875" customWidth="1"/>
    <col min="10754" max="10754" width="15.140625" customWidth="1"/>
    <col min="10755" max="10757" width="18.85546875" customWidth="1"/>
    <col min="10758" max="10758" width="20.42578125" bestFit="1" customWidth="1"/>
    <col min="10759" max="10760" width="7.5703125" customWidth="1"/>
    <col min="10761" max="10761" width="8" customWidth="1"/>
    <col min="10763" max="10763" width="11.85546875" bestFit="1" customWidth="1"/>
    <col min="10996" max="10996" width="8.85546875" customWidth="1"/>
    <col min="10997" max="10997" width="0" hidden="1" customWidth="1"/>
    <col min="10998" max="10998" width="8.42578125" customWidth="1"/>
    <col min="10999" max="11000" width="4.140625" customWidth="1"/>
    <col min="11001" max="11001" width="20.42578125" customWidth="1"/>
    <col min="11002" max="11002" width="20.42578125" bestFit="1" customWidth="1"/>
    <col min="11003" max="11004" width="16.85546875" customWidth="1"/>
    <col min="11005" max="11005" width="17.5703125" customWidth="1"/>
    <col min="11006" max="11006" width="17.140625" customWidth="1"/>
    <col min="11007" max="11007" width="20.42578125" customWidth="1"/>
    <col min="11008" max="11008" width="16.85546875" customWidth="1"/>
    <col min="11009" max="11009" width="18.85546875" customWidth="1"/>
    <col min="11010" max="11010" width="15.140625" customWidth="1"/>
    <col min="11011" max="11013" width="18.85546875" customWidth="1"/>
    <col min="11014" max="11014" width="20.42578125" bestFit="1" customWidth="1"/>
    <col min="11015" max="11016" width="7.5703125" customWidth="1"/>
    <col min="11017" max="11017" width="8" customWidth="1"/>
    <col min="11019" max="11019" width="11.85546875" bestFit="1" customWidth="1"/>
    <col min="11252" max="11252" width="8.85546875" customWidth="1"/>
    <col min="11253" max="11253" width="0" hidden="1" customWidth="1"/>
    <col min="11254" max="11254" width="8.42578125" customWidth="1"/>
    <col min="11255" max="11256" width="4.140625" customWidth="1"/>
    <col min="11257" max="11257" width="20.42578125" customWidth="1"/>
    <col min="11258" max="11258" width="20.42578125" bestFit="1" customWidth="1"/>
    <col min="11259" max="11260" width="16.85546875" customWidth="1"/>
    <col min="11261" max="11261" width="17.5703125" customWidth="1"/>
    <col min="11262" max="11262" width="17.140625" customWidth="1"/>
    <col min="11263" max="11263" width="20.42578125" customWidth="1"/>
    <col min="11264" max="11264" width="16.85546875" customWidth="1"/>
    <col min="11265" max="11265" width="18.85546875" customWidth="1"/>
    <col min="11266" max="11266" width="15.140625" customWidth="1"/>
    <col min="11267" max="11269" width="18.85546875" customWidth="1"/>
    <col min="11270" max="11270" width="20.42578125" bestFit="1" customWidth="1"/>
    <col min="11271" max="11272" width="7.5703125" customWidth="1"/>
    <col min="11273" max="11273" width="8" customWidth="1"/>
    <col min="11275" max="11275" width="11.85546875" bestFit="1" customWidth="1"/>
    <col min="11508" max="11508" width="8.85546875" customWidth="1"/>
    <col min="11509" max="11509" width="0" hidden="1" customWidth="1"/>
    <col min="11510" max="11510" width="8.42578125" customWidth="1"/>
    <col min="11511" max="11512" width="4.140625" customWidth="1"/>
    <col min="11513" max="11513" width="20.42578125" customWidth="1"/>
    <col min="11514" max="11514" width="20.42578125" bestFit="1" customWidth="1"/>
    <col min="11515" max="11516" width="16.85546875" customWidth="1"/>
    <col min="11517" max="11517" width="17.5703125" customWidth="1"/>
    <col min="11518" max="11518" width="17.140625" customWidth="1"/>
    <col min="11519" max="11519" width="20.42578125" customWidth="1"/>
    <col min="11520" max="11520" width="16.85546875" customWidth="1"/>
    <col min="11521" max="11521" width="18.85546875" customWidth="1"/>
    <col min="11522" max="11522" width="15.140625" customWidth="1"/>
    <col min="11523" max="11525" width="18.85546875" customWidth="1"/>
    <col min="11526" max="11526" width="20.42578125" bestFit="1" customWidth="1"/>
    <col min="11527" max="11528" width="7.5703125" customWidth="1"/>
    <col min="11529" max="11529" width="8" customWidth="1"/>
    <col min="11531" max="11531" width="11.85546875" bestFit="1" customWidth="1"/>
    <col min="11764" max="11764" width="8.85546875" customWidth="1"/>
    <col min="11765" max="11765" width="0" hidden="1" customWidth="1"/>
    <col min="11766" max="11766" width="8.42578125" customWidth="1"/>
    <col min="11767" max="11768" width="4.140625" customWidth="1"/>
    <col min="11769" max="11769" width="20.42578125" customWidth="1"/>
    <col min="11770" max="11770" width="20.42578125" bestFit="1" customWidth="1"/>
    <col min="11771" max="11772" width="16.85546875" customWidth="1"/>
    <col min="11773" max="11773" width="17.5703125" customWidth="1"/>
    <col min="11774" max="11774" width="17.140625" customWidth="1"/>
    <col min="11775" max="11775" width="20.42578125" customWidth="1"/>
    <col min="11776" max="11776" width="16.85546875" customWidth="1"/>
    <col min="11777" max="11777" width="18.85546875" customWidth="1"/>
    <col min="11778" max="11778" width="15.140625" customWidth="1"/>
    <col min="11779" max="11781" width="18.85546875" customWidth="1"/>
    <col min="11782" max="11782" width="20.42578125" bestFit="1" customWidth="1"/>
    <col min="11783" max="11784" width="7.5703125" customWidth="1"/>
    <col min="11785" max="11785" width="8" customWidth="1"/>
    <col min="11787" max="11787" width="11.85546875" bestFit="1" customWidth="1"/>
    <col min="12020" max="12020" width="8.85546875" customWidth="1"/>
    <col min="12021" max="12021" width="0" hidden="1" customWidth="1"/>
    <col min="12022" max="12022" width="8.42578125" customWidth="1"/>
    <col min="12023" max="12024" width="4.140625" customWidth="1"/>
    <col min="12025" max="12025" width="20.42578125" customWidth="1"/>
    <col min="12026" max="12026" width="20.42578125" bestFit="1" customWidth="1"/>
    <col min="12027" max="12028" width="16.85546875" customWidth="1"/>
    <col min="12029" max="12029" width="17.5703125" customWidth="1"/>
    <col min="12030" max="12030" width="17.140625" customWidth="1"/>
    <col min="12031" max="12031" width="20.42578125" customWidth="1"/>
    <col min="12032" max="12032" width="16.85546875" customWidth="1"/>
    <col min="12033" max="12033" width="18.85546875" customWidth="1"/>
    <col min="12034" max="12034" width="15.140625" customWidth="1"/>
    <col min="12035" max="12037" width="18.85546875" customWidth="1"/>
    <col min="12038" max="12038" width="20.42578125" bestFit="1" customWidth="1"/>
    <col min="12039" max="12040" width="7.5703125" customWidth="1"/>
    <col min="12041" max="12041" width="8" customWidth="1"/>
    <col min="12043" max="12043" width="11.85546875" bestFit="1" customWidth="1"/>
    <col min="12276" max="12276" width="8.85546875" customWidth="1"/>
    <col min="12277" max="12277" width="0" hidden="1" customWidth="1"/>
    <col min="12278" max="12278" width="8.42578125" customWidth="1"/>
    <col min="12279" max="12280" width="4.140625" customWidth="1"/>
    <col min="12281" max="12281" width="20.42578125" customWidth="1"/>
    <col min="12282" max="12282" width="20.42578125" bestFit="1" customWidth="1"/>
    <col min="12283" max="12284" width="16.85546875" customWidth="1"/>
    <col min="12285" max="12285" width="17.5703125" customWidth="1"/>
    <col min="12286" max="12286" width="17.140625" customWidth="1"/>
    <col min="12287" max="12287" width="20.42578125" customWidth="1"/>
    <col min="12288" max="12288" width="16.85546875" customWidth="1"/>
    <col min="12289" max="12289" width="18.85546875" customWidth="1"/>
    <col min="12290" max="12290" width="15.140625" customWidth="1"/>
    <col min="12291" max="12293" width="18.85546875" customWidth="1"/>
    <col min="12294" max="12294" width="20.42578125" bestFit="1" customWidth="1"/>
    <col min="12295" max="12296" width="7.5703125" customWidth="1"/>
    <col min="12297" max="12297" width="8" customWidth="1"/>
    <col min="12299" max="12299" width="11.85546875" bestFit="1" customWidth="1"/>
    <col min="12532" max="12532" width="8.85546875" customWidth="1"/>
    <col min="12533" max="12533" width="0" hidden="1" customWidth="1"/>
    <col min="12534" max="12534" width="8.42578125" customWidth="1"/>
    <col min="12535" max="12536" width="4.140625" customWidth="1"/>
    <col min="12537" max="12537" width="20.42578125" customWidth="1"/>
    <col min="12538" max="12538" width="20.42578125" bestFit="1" customWidth="1"/>
    <col min="12539" max="12540" width="16.85546875" customWidth="1"/>
    <col min="12541" max="12541" width="17.5703125" customWidth="1"/>
    <col min="12542" max="12542" width="17.140625" customWidth="1"/>
    <col min="12543" max="12543" width="20.42578125" customWidth="1"/>
    <col min="12544" max="12544" width="16.85546875" customWidth="1"/>
    <col min="12545" max="12545" width="18.85546875" customWidth="1"/>
    <col min="12546" max="12546" width="15.140625" customWidth="1"/>
    <col min="12547" max="12549" width="18.85546875" customWidth="1"/>
    <col min="12550" max="12550" width="20.42578125" bestFit="1" customWidth="1"/>
    <col min="12551" max="12552" width="7.5703125" customWidth="1"/>
    <col min="12553" max="12553" width="8" customWidth="1"/>
    <col min="12555" max="12555" width="11.85546875" bestFit="1" customWidth="1"/>
    <col min="12788" max="12788" width="8.85546875" customWidth="1"/>
    <col min="12789" max="12789" width="0" hidden="1" customWidth="1"/>
    <col min="12790" max="12790" width="8.42578125" customWidth="1"/>
    <col min="12791" max="12792" width="4.140625" customWidth="1"/>
    <col min="12793" max="12793" width="20.42578125" customWidth="1"/>
    <col min="12794" max="12794" width="20.42578125" bestFit="1" customWidth="1"/>
    <col min="12795" max="12796" width="16.85546875" customWidth="1"/>
    <col min="12797" max="12797" width="17.5703125" customWidth="1"/>
    <col min="12798" max="12798" width="17.140625" customWidth="1"/>
    <col min="12799" max="12799" width="20.42578125" customWidth="1"/>
    <col min="12800" max="12800" width="16.85546875" customWidth="1"/>
    <col min="12801" max="12801" width="18.85546875" customWidth="1"/>
    <col min="12802" max="12802" width="15.140625" customWidth="1"/>
    <col min="12803" max="12805" width="18.85546875" customWidth="1"/>
    <col min="12806" max="12806" width="20.42578125" bestFit="1" customWidth="1"/>
    <col min="12807" max="12808" width="7.5703125" customWidth="1"/>
    <col min="12809" max="12809" width="8" customWidth="1"/>
    <col min="12811" max="12811" width="11.85546875" bestFit="1" customWidth="1"/>
    <col min="13044" max="13044" width="8.85546875" customWidth="1"/>
    <col min="13045" max="13045" width="0" hidden="1" customWidth="1"/>
    <col min="13046" max="13046" width="8.42578125" customWidth="1"/>
    <col min="13047" max="13048" width="4.140625" customWidth="1"/>
    <col min="13049" max="13049" width="20.42578125" customWidth="1"/>
    <col min="13050" max="13050" width="20.42578125" bestFit="1" customWidth="1"/>
    <col min="13051" max="13052" width="16.85546875" customWidth="1"/>
    <col min="13053" max="13053" width="17.5703125" customWidth="1"/>
    <col min="13054" max="13054" width="17.140625" customWidth="1"/>
    <col min="13055" max="13055" width="20.42578125" customWidth="1"/>
    <col min="13056" max="13056" width="16.85546875" customWidth="1"/>
    <col min="13057" max="13057" width="18.85546875" customWidth="1"/>
    <col min="13058" max="13058" width="15.140625" customWidth="1"/>
    <col min="13059" max="13061" width="18.85546875" customWidth="1"/>
    <col min="13062" max="13062" width="20.42578125" bestFit="1" customWidth="1"/>
    <col min="13063" max="13064" width="7.5703125" customWidth="1"/>
    <col min="13065" max="13065" width="8" customWidth="1"/>
    <col min="13067" max="13067" width="11.85546875" bestFit="1" customWidth="1"/>
    <col min="13300" max="13300" width="8.85546875" customWidth="1"/>
    <col min="13301" max="13301" width="0" hidden="1" customWidth="1"/>
    <col min="13302" max="13302" width="8.42578125" customWidth="1"/>
    <col min="13303" max="13304" width="4.140625" customWidth="1"/>
    <col min="13305" max="13305" width="20.42578125" customWidth="1"/>
    <col min="13306" max="13306" width="20.42578125" bestFit="1" customWidth="1"/>
    <col min="13307" max="13308" width="16.85546875" customWidth="1"/>
    <col min="13309" max="13309" width="17.5703125" customWidth="1"/>
    <col min="13310" max="13310" width="17.140625" customWidth="1"/>
    <col min="13311" max="13311" width="20.42578125" customWidth="1"/>
    <col min="13312" max="13312" width="16.85546875" customWidth="1"/>
    <col min="13313" max="13313" width="18.85546875" customWidth="1"/>
    <col min="13314" max="13314" width="15.140625" customWidth="1"/>
    <col min="13315" max="13317" width="18.85546875" customWidth="1"/>
    <col min="13318" max="13318" width="20.42578125" bestFit="1" customWidth="1"/>
    <col min="13319" max="13320" width="7.5703125" customWidth="1"/>
    <col min="13321" max="13321" width="8" customWidth="1"/>
    <col min="13323" max="13323" width="11.85546875" bestFit="1" customWidth="1"/>
    <col min="13556" max="13556" width="8.85546875" customWidth="1"/>
    <col min="13557" max="13557" width="0" hidden="1" customWidth="1"/>
    <col min="13558" max="13558" width="8.42578125" customWidth="1"/>
    <col min="13559" max="13560" width="4.140625" customWidth="1"/>
    <col min="13561" max="13561" width="20.42578125" customWidth="1"/>
    <col min="13562" max="13562" width="20.42578125" bestFit="1" customWidth="1"/>
    <col min="13563" max="13564" width="16.85546875" customWidth="1"/>
    <col min="13565" max="13565" width="17.5703125" customWidth="1"/>
    <col min="13566" max="13566" width="17.140625" customWidth="1"/>
    <col min="13567" max="13567" width="20.42578125" customWidth="1"/>
    <col min="13568" max="13568" width="16.85546875" customWidth="1"/>
    <col min="13569" max="13569" width="18.85546875" customWidth="1"/>
    <col min="13570" max="13570" width="15.140625" customWidth="1"/>
    <col min="13571" max="13573" width="18.85546875" customWidth="1"/>
    <col min="13574" max="13574" width="20.42578125" bestFit="1" customWidth="1"/>
    <col min="13575" max="13576" width="7.5703125" customWidth="1"/>
    <col min="13577" max="13577" width="8" customWidth="1"/>
    <col min="13579" max="13579" width="11.85546875" bestFit="1" customWidth="1"/>
    <col min="13812" max="13812" width="8.85546875" customWidth="1"/>
    <col min="13813" max="13813" width="0" hidden="1" customWidth="1"/>
    <col min="13814" max="13814" width="8.42578125" customWidth="1"/>
    <col min="13815" max="13816" width="4.140625" customWidth="1"/>
    <col min="13817" max="13817" width="20.42578125" customWidth="1"/>
    <col min="13818" max="13818" width="20.42578125" bestFit="1" customWidth="1"/>
    <col min="13819" max="13820" width="16.85546875" customWidth="1"/>
    <col min="13821" max="13821" width="17.5703125" customWidth="1"/>
    <col min="13822" max="13822" width="17.140625" customWidth="1"/>
    <col min="13823" max="13823" width="20.42578125" customWidth="1"/>
    <col min="13824" max="13824" width="16.85546875" customWidth="1"/>
    <col min="13825" max="13825" width="18.85546875" customWidth="1"/>
    <col min="13826" max="13826" width="15.140625" customWidth="1"/>
    <col min="13827" max="13829" width="18.85546875" customWidth="1"/>
    <col min="13830" max="13830" width="20.42578125" bestFit="1" customWidth="1"/>
    <col min="13831" max="13832" width="7.5703125" customWidth="1"/>
    <col min="13833" max="13833" width="8" customWidth="1"/>
    <col min="13835" max="13835" width="11.85546875" bestFit="1" customWidth="1"/>
    <col min="14068" max="14068" width="8.85546875" customWidth="1"/>
    <col min="14069" max="14069" width="0" hidden="1" customWidth="1"/>
    <col min="14070" max="14070" width="8.42578125" customWidth="1"/>
    <col min="14071" max="14072" width="4.140625" customWidth="1"/>
    <col min="14073" max="14073" width="20.42578125" customWidth="1"/>
    <col min="14074" max="14074" width="20.42578125" bestFit="1" customWidth="1"/>
    <col min="14075" max="14076" width="16.85546875" customWidth="1"/>
    <col min="14077" max="14077" width="17.5703125" customWidth="1"/>
    <col min="14078" max="14078" width="17.140625" customWidth="1"/>
    <col min="14079" max="14079" width="20.42578125" customWidth="1"/>
    <col min="14080" max="14080" width="16.85546875" customWidth="1"/>
    <col min="14081" max="14081" width="18.85546875" customWidth="1"/>
    <col min="14082" max="14082" width="15.140625" customWidth="1"/>
    <col min="14083" max="14085" width="18.85546875" customWidth="1"/>
    <col min="14086" max="14086" width="20.42578125" bestFit="1" customWidth="1"/>
    <col min="14087" max="14088" width="7.5703125" customWidth="1"/>
    <col min="14089" max="14089" width="8" customWidth="1"/>
    <col min="14091" max="14091" width="11.85546875" bestFit="1" customWidth="1"/>
    <col min="14324" max="14324" width="8.85546875" customWidth="1"/>
    <col min="14325" max="14325" width="0" hidden="1" customWidth="1"/>
    <col min="14326" max="14326" width="8.42578125" customWidth="1"/>
    <col min="14327" max="14328" width="4.140625" customWidth="1"/>
    <col min="14329" max="14329" width="20.42578125" customWidth="1"/>
    <col min="14330" max="14330" width="20.42578125" bestFit="1" customWidth="1"/>
    <col min="14331" max="14332" width="16.85546875" customWidth="1"/>
    <col min="14333" max="14333" width="17.5703125" customWidth="1"/>
    <col min="14334" max="14334" width="17.140625" customWidth="1"/>
    <col min="14335" max="14335" width="20.42578125" customWidth="1"/>
    <col min="14336" max="14336" width="16.85546875" customWidth="1"/>
    <col min="14337" max="14337" width="18.85546875" customWidth="1"/>
    <col min="14338" max="14338" width="15.140625" customWidth="1"/>
    <col min="14339" max="14341" width="18.85546875" customWidth="1"/>
    <col min="14342" max="14342" width="20.42578125" bestFit="1" customWidth="1"/>
    <col min="14343" max="14344" width="7.5703125" customWidth="1"/>
    <col min="14345" max="14345" width="8" customWidth="1"/>
    <col min="14347" max="14347" width="11.85546875" bestFit="1" customWidth="1"/>
    <col min="14580" max="14580" width="8.85546875" customWidth="1"/>
    <col min="14581" max="14581" width="0" hidden="1" customWidth="1"/>
    <col min="14582" max="14582" width="8.42578125" customWidth="1"/>
    <col min="14583" max="14584" width="4.140625" customWidth="1"/>
    <col min="14585" max="14585" width="20.42578125" customWidth="1"/>
    <col min="14586" max="14586" width="20.42578125" bestFit="1" customWidth="1"/>
    <col min="14587" max="14588" width="16.85546875" customWidth="1"/>
    <col min="14589" max="14589" width="17.5703125" customWidth="1"/>
    <col min="14590" max="14590" width="17.140625" customWidth="1"/>
    <col min="14591" max="14591" width="20.42578125" customWidth="1"/>
    <col min="14592" max="14592" width="16.85546875" customWidth="1"/>
    <col min="14593" max="14593" width="18.85546875" customWidth="1"/>
    <col min="14594" max="14594" width="15.140625" customWidth="1"/>
    <col min="14595" max="14597" width="18.85546875" customWidth="1"/>
    <col min="14598" max="14598" width="20.42578125" bestFit="1" customWidth="1"/>
    <col min="14599" max="14600" width="7.5703125" customWidth="1"/>
    <col min="14601" max="14601" width="8" customWidth="1"/>
    <col min="14603" max="14603" width="11.85546875" bestFit="1" customWidth="1"/>
    <col min="14836" max="14836" width="8.85546875" customWidth="1"/>
    <col min="14837" max="14837" width="0" hidden="1" customWidth="1"/>
    <col min="14838" max="14838" width="8.42578125" customWidth="1"/>
    <col min="14839" max="14840" width="4.140625" customWidth="1"/>
    <col min="14841" max="14841" width="20.42578125" customWidth="1"/>
    <col min="14842" max="14842" width="20.42578125" bestFit="1" customWidth="1"/>
    <col min="14843" max="14844" width="16.85546875" customWidth="1"/>
    <col min="14845" max="14845" width="17.5703125" customWidth="1"/>
    <col min="14846" max="14846" width="17.140625" customWidth="1"/>
    <col min="14847" max="14847" width="20.42578125" customWidth="1"/>
    <col min="14848" max="14848" width="16.85546875" customWidth="1"/>
    <col min="14849" max="14849" width="18.85546875" customWidth="1"/>
    <col min="14850" max="14850" width="15.140625" customWidth="1"/>
    <col min="14851" max="14853" width="18.85546875" customWidth="1"/>
    <col min="14854" max="14854" width="20.42578125" bestFit="1" customWidth="1"/>
    <col min="14855" max="14856" width="7.5703125" customWidth="1"/>
    <col min="14857" max="14857" width="8" customWidth="1"/>
    <col min="14859" max="14859" width="11.85546875" bestFit="1" customWidth="1"/>
    <col min="15092" max="15092" width="8.85546875" customWidth="1"/>
    <col min="15093" max="15093" width="0" hidden="1" customWidth="1"/>
    <col min="15094" max="15094" width="8.42578125" customWidth="1"/>
    <col min="15095" max="15096" width="4.140625" customWidth="1"/>
    <col min="15097" max="15097" width="20.42578125" customWidth="1"/>
    <col min="15098" max="15098" width="20.42578125" bestFit="1" customWidth="1"/>
    <col min="15099" max="15100" width="16.85546875" customWidth="1"/>
    <col min="15101" max="15101" width="17.5703125" customWidth="1"/>
    <col min="15102" max="15102" width="17.140625" customWidth="1"/>
    <col min="15103" max="15103" width="20.42578125" customWidth="1"/>
    <col min="15104" max="15104" width="16.85546875" customWidth="1"/>
    <col min="15105" max="15105" width="18.85546875" customWidth="1"/>
    <col min="15106" max="15106" width="15.140625" customWidth="1"/>
    <col min="15107" max="15109" width="18.85546875" customWidth="1"/>
    <col min="15110" max="15110" width="20.42578125" bestFit="1" customWidth="1"/>
    <col min="15111" max="15112" width="7.5703125" customWidth="1"/>
    <col min="15113" max="15113" width="8" customWidth="1"/>
    <col min="15115" max="15115" width="11.85546875" bestFit="1" customWidth="1"/>
    <col min="15348" max="15348" width="8.85546875" customWidth="1"/>
    <col min="15349" max="15349" width="0" hidden="1" customWidth="1"/>
    <col min="15350" max="15350" width="8.42578125" customWidth="1"/>
    <col min="15351" max="15352" width="4.140625" customWidth="1"/>
    <col min="15353" max="15353" width="20.42578125" customWidth="1"/>
    <col min="15354" max="15354" width="20.42578125" bestFit="1" customWidth="1"/>
    <col min="15355" max="15356" width="16.85546875" customWidth="1"/>
    <col min="15357" max="15357" width="17.5703125" customWidth="1"/>
    <col min="15358" max="15358" width="17.140625" customWidth="1"/>
    <col min="15359" max="15359" width="20.42578125" customWidth="1"/>
    <col min="15360" max="15360" width="16.85546875" customWidth="1"/>
    <col min="15361" max="15361" width="18.85546875" customWidth="1"/>
    <col min="15362" max="15362" width="15.140625" customWidth="1"/>
    <col min="15363" max="15365" width="18.85546875" customWidth="1"/>
    <col min="15366" max="15366" width="20.42578125" bestFit="1" customWidth="1"/>
    <col min="15367" max="15368" width="7.5703125" customWidth="1"/>
    <col min="15369" max="15369" width="8" customWidth="1"/>
    <col min="15371" max="15371" width="11.85546875" bestFit="1" customWidth="1"/>
    <col min="15604" max="15604" width="8.85546875" customWidth="1"/>
    <col min="15605" max="15605" width="0" hidden="1" customWidth="1"/>
    <col min="15606" max="15606" width="8.42578125" customWidth="1"/>
    <col min="15607" max="15608" width="4.140625" customWidth="1"/>
    <col min="15609" max="15609" width="20.42578125" customWidth="1"/>
    <col min="15610" max="15610" width="20.42578125" bestFit="1" customWidth="1"/>
    <col min="15611" max="15612" width="16.85546875" customWidth="1"/>
    <col min="15613" max="15613" width="17.5703125" customWidth="1"/>
    <col min="15614" max="15614" width="17.140625" customWidth="1"/>
    <col min="15615" max="15615" width="20.42578125" customWidth="1"/>
    <col min="15616" max="15616" width="16.85546875" customWidth="1"/>
    <col min="15617" max="15617" width="18.85546875" customWidth="1"/>
    <col min="15618" max="15618" width="15.140625" customWidth="1"/>
    <col min="15619" max="15621" width="18.85546875" customWidth="1"/>
    <col min="15622" max="15622" width="20.42578125" bestFit="1" customWidth="1"/>
    <col min="15623" max="15624" width="7.5703125" customWidth="1"/>
    <col min="15625" max="15625" width="8" customWidth="1"/>
    <col min="15627" max="15627" width="11.85546875" bestFit="1" customWidth="1"/>
    <col min="15860" max="15860" width="8.85546875" customWidth="1"/>
    <col min="15861" max="15861" width="0" hidden="1" customWidth="1"/>
    <col min="15862" max="15862" width="8.42578125" customWidth="1"/>
    <col min="15863" max="15864" width="4.140625" customWidth="1"/>
    <col min="15865" max="15865" width="20.42578125" customWidth="1"/>
    <col min="15866" max="15866" width="20.42578125" bestFit="1" customWidth="1"/>
    <col min="15867" max="15868" width="16.85546875" customWidth="1"/>
    <col min="15869" max="15869" width="17.5703125" customWidth="1"/>
    <col min="15870" max="15870" width="17.140625" customWidth="1"/>
    <col min="15871" max="15871" width="20.42578125" customWidth="1"/>
    <col min="15872" max="15872" width="16.85546875" customWidth="1"/>
    <col min="15873" max="15873" width="18.85546875" customWidth="1"/>
    <col min="15874" max="15874" width="15.140625" customWidth="1"/>
    <col min="15875" max="15877" width="18.85546875" customWidth="1"/>
    <col min="15878" max="15878" width="20.42578125" bestFit="1" customWidth="1"/>
    <col min="15879" max="15880" width="7.5703125" customWidth="1"/>
    <col min="15881" max="15881" width="8" customWidth="1"/>
    <col min="15883" max="15883" width="11.85546875" bestFit="1" customWidth="1"/>
    <col min="16116" max="16116" width="8.85546875" customWidth="1"/>
    <col min="16117" max="16117" width="0" hidden="1" customWidth="1"/>
    <col min="16118" max="16118" width="8.42578125" customWidth="1"/>
    <col min="16119" max="16120" width="4.140625" customWidth="1"/>
    <col min="16121" max="16121" width="20.42578125" customWidth="1"/>
    <col min="16122" max="16122" width="20.42578125" bestFit="1" customWidth="1"/>
    <col min="16123" max="16124" width="16.85546875" customWidth="1"/>
    <col min="16125" max="16125" width="17.5703125" customWidth="1"/>
    <col min="16126" max="16126" width="17.140625" customWidth="1"/>
    <col min="16127" max="16127" width="20.42578125" customWidth="1"/>
    <col min="16128" max="16128" width="16.85546875" customWidth="1"/>
    <col min="16129" max="16129" width="18.85546875" customWidth="1"/>
    <col min="16130" max="16130" width="15.140625" customWidth="1"/>
    <col min="16131" max="16133" width="18.85546875" customWidth="1"/>
    <col min="16134" max="16134" width="20.42578125" bestFit="1" customWidth="1"/>
    <col min="16135" max="16136" width="7.5703125" customWidth="1"/>
    <col min="16137" max="16137" width="8" customWidth="1"/>
    <col min="16139" max="16139" width="11.85546875" bestFit="1" customWidth="1"/>
  </cols>
  <sheetData>
    <row r="1" spans="1:25" x14ac:dyDescent="0.25">
      <c r="B1" s="1" t="s">
        <v>0</v>
      </c>
      <c r="D1" s="1"/>
      <c r="E1" s="1"/>
      <c r="J1" s="3"/>
      <c r="K1" s="3"/>
    </row>
    <row r="2" spans="1:25" x14ac:dyDescent="0.25">
      <c r="B2" s="1" t="s">
        <v>1</v>
      </c>
      <c r="D2" s="1"/>
      <c r="E2" s="1"/>
      <c r="J2"/>
      <c r="N2" s="7"/>
      <c r="O2" s="8"/>
      <c r="P2" s="8"/>
    </row>
    <row r="3" spans="1:25" x14ac:dyDescent="0.25">
      <c r="B3" s="1" t="s">
        <v>2</v>
      </c>
      <c r="D3" s="1"/>
      <c r="E3" s="1"/>
      <c r="J3"/>
    </row>
    <row r="4" spans="1:25" x14ac:dyDescent="0.25">
      <c r="B4" s="1" t="s">
        <v>3</v>
      </c>
      <c r="J4"/>
    </row>
    <row r="5" spans="1:25" ht="18.75" x14ac:dyDescent="0.3">
      <c r="A5" s="42" t="s">
        <v>484</v>
      </c>
      <c r="B5" s="42"/>
      <c r="C5" s="42"/>
      <c r="D5" s="42"/>
      <c r="E5" s="42"/>
      <c r="F5" s="42"/>
      <c r="G5" s="42"/>
      <c r="H5" s="42"/>
      <c r="I5" s="42"/>
      <c r="J5" s="42"/>
      <c r="K5" s="42"/>
      <c r="L5" s="42"/>
      <c r="M5" s="42"/>
      <c r="N5" s="42"/>
      <c r="O5" s="42"/>
      <c r="P5" s="42"/>
      <c r="Q5" s="42"/>
    </row>
    <row r="6" spans="1:25" ht="15.75" x14ac:dyDescent="0.25">
      <c r="A6" s="43" t="s">
        <v>5</v>
      </c>
      <c r="B6" s="43"/>
      <c r="C6" s="43"/>
      <c r="D6" s="43"/>
      <c r="E6" s="43"/>
      <c r="F6" s="43"/>
      <c r="G6" s="43"/>
      <c r="H6" s="43"/>
      <c r="I6" s="43"/>
      <c r="J6" s="43"/>
      <c r="K6" s="43"/>
      <c r="L6" s="43"/>
      <c r="M6" s="43"/>
      <c r="N6" s="43"/>
      <c r="O6" s="43"/>
      <c r="P6" s="43"/>
      <c r="Q6" s="43"/>
    </row>
    <row r="7" spans="1:25" x14ac:dyDescent="0.25">
      <c r="A7" s="44" t="s">
        <v>6</v>
      </c>
      <c r="B7" s="44"/>
      <c r="C7" s="44"/>
      <c r="D7" s="44"/>
      <c r="E7" s="44"/>
      <c r="F7" s="44"/>
      <c r="G7" s="44"/>
      <c r="H7" s="44"/>
      <c r="I7" s="44"/>
      <c r="J7" s="44"/>
      <c r="K7" s="44"/>
      <c r="L7" s="44"/>
      <c r="M7" s="44"/>
      <c r="N7" s="44"/>
      <c r="O7" s="44"/>
      <c r="P7" s="44"/>
      <c r="Q7" s="44"/>
    </row>
    <row r="8" spans="1:25" ht="15.75" thickBot="1" x14ac:dyDescent="0.3">
      <c r="A8" t="s">
        <v>7</v>
      </c>
      <c r="J8"/>
    </row>
    <row r="9" spans="1:25" ht="60" x14ac:dyDescent="0.25">
      <c r="A9" s="9" t="s">
        <v>8</v>
      </c>
      <c r="B9" s="10" t="s">
        <v>9</v>
      </c>
      <c r="C9" s="10" t="s">
        <v>10</v>
      </c>
      <c r="D9" s="10" t="s">
        <v>11</v>
      </c>
      <c r="E9" s="10" t="s">
        <v>12</v>
      </c>
      <c r="F9" s="10" t="s">
        <v>13</v>
      </c>
      <c r="G9" s="10" t="s">
        <v>14</v>
      </c>
      <c r="H9" s="10" t="s">
        <v>15</v>
      </c>
      <c r="I9" s="10" t="s">
        <v>16</v>
      </c>
      <c r="J9" s="10" t="s">
        <v>17</v>
      </c>
      <c r="K9" s="10" t="s">
        <v>18</v>
      </c>
      <c r="L9" s="10" t="s">
        <v>19</v>
      </c>
      <c r="M9" s="11" t="s">
        <v>20</v>
      </c>
      <c r="N9" s="10" t="s">
        <v>21</v>
      </c>
      <c r="O9" s="10" t="s">
        <v>22</v>
      </c>
      <c r="P9" s="10" t="s">
        <v>23</v>
      </c>
      <c r="Q9" s="10" t="s">
        <v>24</v>
      </c>
      <c r="R9" s="10" t="s">
        <v>25</v>
      </c>
      <c r="S9" s="10" t="s">
        <v>26</v>
      </c>
      <c r="T9" s="10" t="s">
        <v>27</v>
      </c>
      <c r="U9" s="11" t="s">
        <v>28</v>
      </c>
      <c r="V9" s="12" t="s">
        <v>29</v>
      </c>
      <c r="W9" s="12" t="s">
        <v>30</v>
      </c>
      <c r="X9" s="13" t="s">
        <v>31</v>
      </c>
      <c r="Y9" s="14"/>
    </row>
    <row r="10" spans="1:25" outlineLevel="2" x14ac:dyDescent="0.25">
      <c r="A10" s="15" t="s">
        <v>32</v>
      </c>
      <c r="B10" s="16" t="s">
        <v>33</v>
      </c>
      <c r="C10" s="16" t="s">
        <v>34</v>
      </c>
      <c r="D10" s="16" t="s">
        <v>35</v>
      </c>
      <c r="E10" s="16"/>
      <c r="F10" s="16" t="s">
        <v>36</v>
      </c>
      <c r="G10" s="16">
        <v>1111</v>
      </c>
      <c r="H10" s="16">
        <v>3480</v>
      </c>
      <c r="I10" s="17" t="s">
        <v>37</v>
      </c>
      <c r="J10" s="18">
        <v>3173499729</v>
      </c>
      <c r="K10" s="19">
        <v>3122751093</v>
      </c>
      <c r="L10" s="19">
        <v>3122751093</v>
      </c>
      <c r="M10" s="19">
        <v>0</v>
      </c>
      <c r="N10" s="19">
        <v>0</v>
      </c>
      <c r="O10" s="19">
        <v>0</v>
      </c>
      <c r="P10" s="19">
        <v>3000664751.1100001</v>
      </c>
      <c r="Q10" s="19">
        <v>3000664751.1100001</v>
      </c>
      <c r="R10" s="19">
        <v>122086341.89</v>
      </c>
      <c r="S10" s="19">
        <v>122086341.89</v>
      </c>
      <c r="T10" s="19">
        <v>0</v>
      </c>
      <c r="U10" s="19">
        <v>122086341.88999987</v>
      </c>
      <c r="V10" s="20">
        <f t="shared" ref="V10:V73" si="0">P10/L10</f>
        <v>0.96090423531876423</v>
      </c>
      <c r="W10" s="20">
        <f t="shared" ref="W10:W73" si="1">(M10+N10+O10)/L10</f>
        <v>0</v>
      </c>
      <c r="X10" s="21">
        <f t="shared" ref="X10:X73" si="2">V10+W10</f>
        <v>0.96090423531876423</v>
      </c>
    </row>
    <row r="11" spans="1:25" outlineLevel="2" x14ac:dyDescent="0.25">
      <c r="A11" s="15" t="s">
        <v>32</v>
      </c>
      <c r="B11" s="16" t="s">
        <v>33</v>
      </c>
      <c r="C11" s="16" t="s">
        <v>34</v>
      </c>
      <c r="D11" s="16" t="s">
        <v>38</v>
      </c>
      <c r="E11" s="16"/>
      <c r="F11" s="16" t="s">
        <v>36</v>
      </c>
      <c r="G11" s="16">
        <v>1111</v>
      </c>
      <c r="H11" s="16">
        <v>3480</v>
      </c>
      <c r="I11" s="17" t="s">
        <v>39</v>
      </c>
      <c r="J11" s="18">
        <v>39063478</v>
      </c>
      <c r="K11" s="19">
        <v>39063478</v>
      </c>
      <c r="L11" s="19">
        <v>39063478</v>
      </c>
      <c r="M11" s="19">
        <v>0</v>
      </c>
      <c r="N11" s="19">
        <v>0</v>
      </c>
      <c r="O11" s="19">
        <v>0</v>
      </c>
      <c r="P11" s="19">
        <v>13940783.33</v>
      </c>
      <c r="Q11" s="19">
        <v>13940783.33</v>
      </c>
      <c r="R11" s="19">
        <v>25122694.670000002</v>
      </c>
      <c r="S11" s="19">
        <v>25122694.670000002</v>
      </c>
      <c r="T11" s="19">
        <v>0</v>
      </c>
      <c r="U11" s="19">
        <v>25122694.670000002</v>
      </c>
      <c r="V11" s="20">
        <f t="shared" si="0"/>
        <v>0.35687511823703971</v>
      </c>
      <c r="W11" s="20">
        <f t="shared" si="1"/>
        <v>0</v>
      </c>
      <c r="X11" s="21">
        <f t="shared" si="2"/>
        <v>0.35687511823703971</v>
      </c>
    </row>
    <row r="12" spans="1:25" outlineLevel="2" x14ac:dyDescent="0.25">
      <c r="A12" s="15" t="s">
        <v>32</v>
      </c>
      <c r="B12" s="16" t="s">
        <v>33</v>
      </c>
      <c r="C12" s="16" t="s">
        <v>34</v>
      </c>
      <c r="D12" s="16" t="s">
        <v>40</v>
      </c>
      <c r="E12" s="16"/>
      <c r="F12" s="16" t="s">
        <v>36</v>
      </c>
      <c r="G12" s="16">
        <v>1111</v>
      </c>
      <c r="H12" s="16">
        <v>3480</v>
      </c>
      <c r="I12" s="17" t="s">
        <v>41</v>
      </c>
      <c r="J12" s="18">
        <v>91422831</v>
      </c>
      <c r="K12" s="19">
        <v>68679432</v>
      </c>
      <c r="L12" s="19">
        <v>68679432</v>
      </c>
      <c r="M12" s="19">
        <v>0</v>
      </c>
      <c r="N12" s="19">
        <v>0</v>
      </c>
      <c r="O12" s="19">
        <v>0</v>
      </c>
      <c r="P12" s="19">
        <v>35655884.210000001</v>
      </c>
      <c r="Q12" s="19">
        <v>35655884.210000001</v>
      </c>
      <c r="R12" s="19">
        <v>33023547.789999999</v>
      </c>
      <c r="S12" s="19">
        <v>33023547.789999999</v>
      </c>
      <c r="T12" s="19">
        <v>0</v>
      </c>
      <c r="U12" s="19">
        <v>33023547.789999999</v>
      </c>
      <c r="V12" s="20">
        <f t="shared" si="0"/>
        <v>0.51916393557244334</v>
      </c>
      <c r="W12" s="20">
        <f t="shared" si="1"/>
        <v>0</v>
      </c>
      <c r="X12" s="21">
        <f t="shared" si="2"/>
        <v>0.51916393557244334</v>
      </c>
    </row>
    <row r="13" spans="1:25" outlineLevel="2" x14ac:dyDescent="0.25">
      <c r="A13" s="15" t="s">
        <v>32</v>
      </c>
      <c r="B13" s="16" t="s">
        <v>33</v>
      </c>
      <c r="C13" s="16" t="s">
        <v>34</v>
      </c>
      <c r="D13" s="16" t="s">
        <v>42</v>
      </c>
      <c r="E13" s="16"/>
      <c r="F13" s="16" t="s">
        <v>36</v>
      </c>
      <c r="G13" s="16">
        <v>1111</v>
      </c>
      <c r="H13" s="16">
        <v>3480</v>
      </c>
      <c r="I13" s="17" t="s">
        <v>43</v>
      </c>
      <c r="J13" s="18">
        <v>43032000</v>
      </c>
      <c r="K13" s="19">
        <v>43032000</v>
      </c>
      <c r="L13" s="19">
        <v>43032000</v>
      </c>
      <c r="M13" s="19">
        <v>0</v>
      </c>
      <c r="N13" s="19">
        <v>13312740.92</v>
      </c>
      <c r="O13" s="19">
        <v>0</v>
      </c>
      <c r="P13" s="19">
        <v>29719259.079999998</v>
      </c>
      <c r="Q13" s="19">
        <v>29719259.079999998</v>
      </c>
      <c r="R13" s="19">
        <v>0</v>
      </c>
      <c r="S13" s="19">
        <v>0</v>
      </c>
      <c r="T13" s="19">
        <v>0</v>
      </c>
      <c r="U13" s="19">
        <v>0</v>
      </c>
      <c r="V13" s="20">
        <f t="shared" si="0"/>
        <v>0.6906316015988101</v>
      </c>
      <c r="W13" s="20">
        <f t="shared" si="1"/>
        <v>0.30936839840118979</v>
      </c>
      <c r="X13" s="21">
        <f t="shared" si="2"/>
        <v>0.99999999999999989</v>
      </c>
    </row>
    <row r="14" spans="1:25" outlineLevel="2" x14ac:dyDescent="0.25">
      <c r="A14" s="15" t="s">
        <v>32</v>
      </c>
      <c r="B14" s="16" t="s">
        <v>33</v>
      </c>
      <c r="C14" s="16" t="s">
        <v>34</v>
      </c>
      <c r="D14" s="16" t="s">
        <v>44</v>
      </c>
      <c r="E14" s="16"/>
      <c r="F14" s="16" t="s">
        <v>36</v>
      </c>
      <c r="G14" s="16">
        <v>1111</v>
      </c>
      <c r="H14" s="16">
        <v>3480</v>
      </c>
      <c r="I14" s="17" t="s">
        <v>45</v>
      </c>
      <c r="J14" s="18">
        <v>1117023909</v>
      </c>
      <c r="K14" s="19">
        <v>1109680080</v>
      </c>
      <c r="L14" s="19">
        <v>1109680080</v>
      </c>
      <c r="M14" s="19">
        <v>0</v>
      </c>
      <c r="N14" s="19">
        <v>0</v>
      </c>
      <c r="O14" s="19">
        <v>0</v>
      </c>
      <c r="P14" s="19">
        <v>887042606.10000002</v>
      </c>
      <c r="Q14" s="19">
        <v>887042606.10000002</v>
      </c>
      <c r="R14" s="19">
        <v>222637473.90000001</v>
      </c>
      <c r="S14" s="19">
        <v>222637473.90000001</v>
      </c>
      <c r="T14" s="19">
        <v>0</v>
      </c>
      <c r="U14" s="19">
        <v>222637473.89999998</v>
      </c>
      <c r="V14" s="20">
        <f t="shared" si="0"/>
        <v>0.79936787375691198</v>
      </c>
      <c r="W14" s="20">
        <f t="shared" si="1"/>
        <v>0</v>
      </c>
      <c r="X14" s="21">
        <f t="shared" si="2"/>
        <v>0.79936787375691198</v>
      </c>
    </row>
    <row r="15" spans="1:25" ht="30" outlineLevel="2" x14ac:dyDescent="0.25">
      <c r="A15" s="15" t="s">
        <v>32</v>
      </c>
      <c r="B15" s="16" t="s">
        <v>33</v>
      </c>
      <c r="C15" s="16" t="s">
        <v>34</v>
      </c>
      <c r="D15" s="16" t="s">
        <v>46</v>
      </c>
      <c r="E15" s="16"/>
      <c r="F15" s="16" t="s">
        <v>36</v>
      </c>
      <c r="G15" s="16">
        <v>1111</v>
      </c>
      <c r="H15" s="16">
        <v>3480</v>
      </c>
      <c r="I15" s="17" t="s">
        <v>47</v>
      </c>
      <c r="J15" s="18">
        <v>1580730342</v>
      </c>
      <c r="K15" s="19">
        <v>1580730342</v>
      </c>
      <c r="L15" s="19">
        <v>1580730342</v>
      </c>
      <c r="M15" s="19">
        <v>0</v>
      </c>
      <c r="N15" s="19">
        <v>0</v>
      </c>
      <c r="O15" s="19">
        <v>0</v>
      </c>
      <c r="P15" s="19">
        <v>1508353328.53</v>
      </c>
      <c r="Q15" s="19">
        <v>1508353328.53</v>
      </c>
      <c r="R15" s="19">
        <v>72377013.469999999</v>
      </c>
      <c r="S15" s="19">
        <v>72377013.469999999</v>
      </c>
      <c r="T15" s="19">
        <v>0</v>
      </c>
      <c r="U15" s="19">
        <v>72377013.470000029</v>
      </c>
      <c r="V15" s="20">
        <f t="shared" si="0"/>
        <v>0.9542129283237355</v>
      </c>
      <c r="W15" s="20">
        <f t="shared" si="1"/>
        <v>0</v>
      </c>
      <c r="X15" s="21">
        <f t="shared" si="2"/>
        <v>0.9542129283237355</v>
      </c>
    </row>
    <row r="16" spans="1:25" outlineLevel="2" x14ac:dyDescent="0.25">
      <c r="A16" s="15" t="s">
        <v>32</v>
      </c>
      <c r="B16" s="16" t="s">
        <v>33</v>
      </c>
      <c r="C16" s="16" t="s">
        <v>34</v>
      </c>
      <c r="D16" s="16" t="s">
        <v>48</v>
      </c>
      <c r="E16" s="16"/>
      <c r="F16" s="16">
        <v>280</v>
      </c>
      <c r="G16" s="16">
        <v>1111</v>
      </c>
      <c r="H16" s="16">
        <v>3480</v>
      </c>
      <c r="I16" s="17" t="s">
        <v>49</v>
      </c>
      <c r="J16" s="18">
        <v>575057637</v>
      </c>
      <c r="K16" s="19">
        <v>564873473</v>
      </c>
      <c r="L16" s="19">
        <v>564873473</v>
      </c>
      <c r="M16" s="19">
        <v>0</v>
      </c>
      <c r="N16" s="19">
        <v>0</v>
      </c>
      <c r="O16" s="19">
        <v>0</v>
      </c>
      <c r="P16" s="19">
        <v>518779908.01999998</v>
      </c>
      <c r="Q16" s="19">
        <v>518779908.01999998</v>
      </c>
      <c r="R16" s="19">
        <v>46093564.979999997</v>
      </c>
      <c r="S16" s="19">
        <v>46093564.979999997</v>
      </c>
      <c r="T16" s="19">
        <v>0</v>
      </c>
      <c r="U16" s="19">
        <v>46093564.980000019</v>
      </c>
      <c r="V16" s="20">
        <f t="shared" si="0"/>
        <v>0.91840019547173879</v>
      </c>
      <c r="W16" s="20">
        <f t="shared" si="1"/>
        <v>0</v>
      </c>
      <c r="X16" s="21">
        <f t="shared" si="2"/>
        <v>0.91840019547173879</v>
      </c>
    </row>
    <row r="17" spans="1:24" outlineLevel="2" x14ac:dyDescent="0.25">
      <c r="A17" s="15" t="s">
        <v>32</v>
      </c>
      <c r="B17" s="16" t="s">
        <v>33</v>
      </c>
      <c r="C17" s="16" t="s">
        <v>34</v>
      </c>
      <c r="D17" s="16" t="s">
        <v>50</v>
      </c>
      <c r="E17" s="16"/>
      <c r="F17" s="16" t="s">
        <v>36</v>
      </c>
      <c r="G17" s="16">
        <v>1111</v>
      </c>
      <c r="H17" s="16">
        <v>3480</v>
      </c>
      <c r="I17" s="17" t="s">
        <v>51</v>
      </c>
      <c r="J17" s="18">
        <v>490394027</v>
      </c>
      <c r="K17" s="19">
        <v>490394027</v>
      </c>
      <c r="L17" s="19">
        <v>490394027</v>
      </c>
      <c r="M17" s="19">
        <v>0</v>
      </c>
      <c r="N17" s="19">
        <v>0</v>
      </c>
      <c r="O17" s="19">
        <v>0</v>
      </c>
      <c r="P17" s="19">
        <v>475609882.57999998</v>
      </c>
      <c r="Q17" s="19">
        <v>475609882.57999998</v>
      </c>
      <c r="R17" s="19">
        <v>14784144.42</v>
      </c>
      <c r="S17" s="19">
        <v>14784144.42</v>
      </c>
      <c r="T17" s="19">
        <v>0</v>
      </c>
      <c r="U17" s="19">
        <v>14784144.420000017</v>
      </c>
      <c r="V17" s="20">
        <f t="shared" si="0"/>
        <v>0.96985251939049411</v>
      </c>
      <c r="W17" s="20">
        <f t="shared" si="1"/>
        <v>0</v>
      </c>
      <c r="X17" s="21">
        <f t="shared" si="2"/>
        <v>0.96985251939049411</v>
      </c>
    </row>
    <row r="18" spans="1:24" outlineLevel="2" x14ac:dyDescent="0.25">
      <c r="A18" s="15" t="s">
        <v>32</v>
      </c>
      <c r="B18" s="16" t="s">
        <v>33</v>
      </c>
      <c r="C18" s="16" t="s">
        <v>34</v>
      </c>
      <c r="D18" s="16" t="s">
        <v>52</v>
      </c>
      <c r="E18" s="16"/>
      <c r="F18" s="16" t="s">
        <v>36</v>
      </c>
      <c r="G18" s="16">
        <v>1111</v>
      </c>
      <c r="H18" s="16">
        <v>3480</v>
      </c>
      <c r="I18" s="17" t="s">
        <v>53</v>
      </c>
      <c r="J18" s="18">
        <v>399849830</v>
      </c>
      <c r="K18" s="19">
        <v>399849830</v>
      </c>
      <c r="L18" s="19">
        <v>399849830</v>
      </c>
      <c r="M18" s="19">
        <v>0</v>
      </c>
      <c r="N18" s="19">
        <v>0</v>
      </c>
      <c r="O18" s="19">
        <v>0</v>
      </c>
      <c r="P18" s="19">
        <v>348458251.07999998</v>
      </c>
      <c r="Q18" s="19">
        <v>348458251.07999998</v>
      </c>
      <c r="R18" s="19">
        <v>51391578.920000002</v>
      </c>
      <c r="S18" s="19">
        <v>51391578.920000002</v>
      </c>
      <c r="T18" s="19">
        <v>0</v>
      </c>
      <c r="U18" s="19">
        <v>51391578.920000017</v>
      </c>
      <c r="V18" s="20">
        <f t="shared" si="0"/>
        <v>0.8714728003760811</v>
      </c>
      <c r="W18" s="20">
        <f t="shared" si="1"/>
        <v>0</v>
      </c>
      <c r="X18" s="21">
        <f t="shared" si="2"/>
        <v>0.8714728003760811</v>
      </c>
    </row>
    <row r="19" spans="1:24" ht="120" outlineLevel="2" x14ac:dyDescent="0.25">
      <c r="A19" s="15" t="s">
        <v>32</v>
      </c>
      <c r="B19" s="16" t="s">
        <v>33</v>
      </c>
      <c r="C19" s="16" t="s">
        <v>34</v>
      </c>
      <c r="D19" s="16" t="s">
        <v>54</v>
      </c>
      <c r="E19" s="16" t="s">
        <v>55</v>
      </c>
      <c r="F19" s="16" t="s">
        <v>36</v>
      </c>
      <c r="G19" s="16">
        <v>1112</v>
      </c>
      <c r="H19" s="16">
        <v>3480</v>
      </c>
      <c r="I19" s="17" t="s">
        <v>56</v>
      </c>
      <c r="J19" s="18">
        <v>638313977</v>
      </c>
      <c r="K19" s="19">
        <v>627005031</v>
      </c>
      <c r="L19" s="19">
        <v>627005031</v>
      </c>
      <c r="M19" s="19">
        <v>0</v>
      </c>
      <c r="N19" s="19">
        <v>0</v>
      </c>
      <c r="O19" s="19">
        <v>0</v>
      </c>
      <c r="P19" s="19">
        <v>580633692</v>
      </c>
      <c r="Q19" s="19">
        <v>580633692</v>
      </c>
      <c r="R19" s="19">
        <v>46371339</v>
      </c>
      <c r="S19" s="19">
        <v>46371339</v>
      </c>
      <c r="T19" s="19">
        <v>0</v>
      </c>
      <c r="U19" s="19">
        <v>46371339</v>
      </c>
      <c r="V19" s="20">
        <f t="shared" si="0"/>
        <v>0.9260431149554843</v>
      </c>
      <c r="W19" s="20">
        <f t="shared" si="1"/>
        <v>0</v>
      </c>
      <c r="X19" s="21">
        <f t="shared" si="2"/>
        <v>0.9260431149554843</v>
      </c>
    </row>
    <row r="20" spans="1:24" ht="60" outlineLevel="2" x14ac:dyDescent="0.25">
      <c r="A20" s="15" t="s">
        <v>32</v>
      </c>
      <c r="B20" s="16" t="s">
        <v>33</v>
      </c>
      <c r="C20" s="16" t="s">
        <v>34</v>
      </c>
      <c r="D20" s="16" t="s">
        <v>57</v>
      </c>
      <c r="E20" s="16" t="s">
        <v>55</v>
      </c>
      <c r="F20" s="16" t="s">
        <v>36</v>
      </c>
      <c r="G20" s="16">
        <v>1112</v>
      </c>
      <c r="H20" s="16">
        <v>3480</v>
      </c>
      <c r="I20" s="17" t="s">
        <v>58</v>
      </c>
      <c r="J20" s="18">
        <v>34503458</v>
      </c>
      <c r="K20" s="19">
        <v>33892163</v>
      </c>
      <c r="L20" s="19">
        <v>33892163</v>
      </c>
      <c r="M20" s="19">
        <v>0</v>
      </c>
      <c r="N20" s="19">
        <v>0</v>
      </c>
      <c r="O20" s="19">
        <v>0</v>
      </c>
      <c r="P20" s="19">
        <v>31389098</v>
      </c>
      <c r="Q20" s="19">
        <v>31389098</v>
      </c>
      <c r="R20" s="19">
        <v>2503065</v>
      </c>
      <c r="S20" s="19">
        <v>2503065</v>
      </c>
      <c r="T20" s="19">
        <v>0</v>
      </c>
      <c r="U20" s="19">
        <v>2503065</v>
      </c>
      <c r="V20" s="20">
        <f t="shared" si="0"/>
        <v>0.92614620081934573</v>
      </c>
      <c r="W20" s="20">
        <f t="shared" si="1"/>
        <v>0</v>
      </c>
      <c r="X20" s="21">
        <f t="shared" si="2"/>
        <v>0.92614620081934573</v>
      </c>
    </row>
    <row r="21" spans="1:24" ht="120" outlineLevel="2" x14ac:dyDescent="0.25">
      <c r="A21" s="15" t="s">
        <v>32</v>
      </c>
      <c r="B21" s="16" t="s">
        <v>33</v>
      </c>
      <c r="C21" s="16" t="s">
        <v>34</v>
      </c>
      <c r="D21" s="16" t="s">
        <v>59</v>
      </c>
      <c r="E21" s="16" t="s">
        <v>55</v>
      </c>
      <c r="F21" s="16" t="s">
        <v>36</v>
      </c>
      <c r="G21" s="16">
        <v>1112</v>
      </c>
      <c r="H21" s="16">
        <v>3480</v>
      </c>
      <c r="I21" s="17" t="s">
        <v>60</v>
      </c>
      <c r="J21" s="18">
        <v>129405326</v>
      </c>
      <c r="K21" s="19">
        <v>127109794</v>
      </c>
      <c r="L21" s="19">
        <v>127109794</v>
      </c>
      <c r="M21" s="19">
        <v>0</v>
      </c>
      <c r="N21" s="19">
        <v>0</v>
      </c>
      <c r="O21" s="19">
        <v>0</v>
      </c>
      <c r="P21" s="19">
        <v>109045596</v>
      </c>
      <c r="Q21" s="19">
        <v>109045596</v>
      </c>
      <c r="R21" s="19">
        <v>18064198</v>
      </c>
      <c r="S21" s="19">
        <v>18064198</v>
      </c>
      <c r="T21" s="19">
        <v>0</v>
      </c>
      <c r="U21" s="19">
        <v>18064198</v>
      </c>
      <c r="V21" s="20">
        <f t="shared" si="0"/>
        <v>0.8578850816169209</v>
      </c>
      <c r="W21" s="20">
        <f t="shared" si="1"/>
        <v>0</v>
      </c>
      <c r="X21" s="21">
        <f t="shared" si="2"/>
        <v>0.8578850816169209</v>
      </c>
    </row>
    <row r="22" spans="1:24" ht="90" outlineLevel="2" x14ac:dyDescent="0.25">
      <c r="A22" s="15" t="s">
        <v>32</v>
      </c>
      <c r="B22" s="16" t="s">
        <v>33</v>
      </c>
      <c r="C22" s="16" t="s">
        <v>34</v>
      </c>
      <c r="D22" s="16" t="s">
        <v>61</v>
      </c>
      <c r="E22" s="16" t="s">
        <v>55</v>
      </c>
      <c r="F22" s="16" t="s">
        <v>36</v>
      </c>
      <c r="G22" s="16">
        <v>1112</v>
      </c>
      <c r="H22" s="16">
        <v>3480</v>
      </c>
      <c r="I22" s="17" t="s">
        <v>62</v>
      </c>
      <c r="J22" s="18">
        <v>103510375</v>
      </c>
      <c r="K22" s="19">
        <v>122168433</v>
      </c>
      <c r="L22" s="19">
        <v>122168433</v>
      </c>
      <c r="M22" s="19">
        <v>0</v>
      </c>
      <c r="N22" s="19">
        <v>0</v>
      </c>
      <c r="O22" s="19">
        <v>0</v>
      </c>
      <c r="P22" s="19">
        <v>108658935</v>
      </c>
      <c r="Q22" s="19">
        <v>108658935</v>
      </c>
      <c r="R22" s="19">
        <v>13509498</v>
      </c>
      <c r="S22" s="19">
        <v>13509498</v>
      </c>
      <c r="T22" s="19">
        <v>0</v>
      </c>
      <c r="U22" s="19">
        <v>13509498</v>
      </c>
      <c r="V22" s="20">
        <f t="shared" si="0"/>
        <v>0.8894190776761457</v>
      </c>
      <c r="W22" s="20">
        <f t="shared" si="1"/>
        <v>0</v>
      </c>
      <c r="X22" s="21">
        <f t="shared" si="2"/>
        <v>0.8894190776761457</v>
      </c>
    </row>
    <row r="23" spans="1:24" ht="105" outlineLevel="2" x14ac:dyDescent="0.25">
      <c r="A23" s="15" t="s">
        <v>32</v>
      </c>
      <c r="B23" s="16" t="s">
        <v>33</v>
      </c>
      <c r="C23" s="16" t="s">
        <v>34</v>
      </c>
      <c r="D23" s="16" t="s">
        <v>63</v>
      </c>
      <c r="E23" s="16" t="s">
        <v>55</v>
      </c>
      <c r="F23" s="16" t="s">
        <v>36</v>
      </c>
      <c r="G23" s="16">
        <v>1112</v>
      </c>
      <c r="H23" s="16">
        <v>3480</v>
      </c>
      <c r="I23" s="17" t="s">
        <v>64</v>
      </c>
      <c r="J23" s="18">
        <v>207020749</v>
      </c>
      <c r="K23" s="19">
        <v>182861041</v>
      </c>
      <c r="L23" s="19">
        <v>182861041</v>
      </c>
      <c r="M23" s="19">
        <v>0</v>
      </c>
      <c r="N23" s="19">
        <v>0</v>
      </c>
      <c r="O23" s="19">
        <v>0</v>
      </c>
      <c r="P23" s="19">
        <v>173797895</v>
      </c>
      <c r="Q23" s="19">
        <v>173797895</v>
      </c>
      <c r="R23" s="19">
        <v>9063146</v>
      </c>
      <c r="S23" s="19">
        <v>9063146</v>
      </c>
      <c r="T23" s="19">
        <v>0</v>
      </c>
      <c r="U23" s="19">
        <v>9063146</v>
      </c>
      <c r="V23" s="20">
        <f t="shared" si="0"/>
        <v>0.95043697689547768</v>
      </c>
      <c r="W23" s="20">
        <f t="shared" si="1"/>
        <v>0</v>
      </c>
      <c r="X23" s="21">
        <f t="shared" si="2"/>
        <v>0.95043697689547768</v>
      </c>
    </row>
    <row r="24" spans="1:24" ht="75" outlineLevel="2" x14ac:dyDescent="0.25">
      <c r="A24" s="15" t="s">
        <v>32</v>
      </c>
      <c r="B24" s="16" t="s">
        <v>33</v>
      </c>
      <c r="C24" s="16" t="s">
        <v>34</v>
      </c>
      <c r="D24" s="16" t="s">
        <v>65</v>
      </c>
      <c r="E24" s="16" t="s">
        <v>55</v>
      </c>
      <c r="F24" s="16" t="s">
        <v>36</v>
      </c>
      <c r="G24" s="16">
        <v>1112</v>
      </c>
      <c r="H24" s="16">
        <v>3480</v>
      </c>
      <c r="I24" s="17" t="s">
        <v>66</v>
      </c>
      <c r="J24" s="18">
        <v>299208203</v>
      </c>
      <c r="K24" s="19">
        <v>293907181</v>
      </c>
      <c r="L24" s="19">
        <v>293907181</v>
      </c>
      <c r="M24" s="19">
        <v>0</v>
      </c>
      <c r="N24" s="19">
        <v>0</v>
      </c>
      <c r="O24" s="19">
        <v>0</v>
      </c>
      <c r="P24" s="19">
        <v>261638353.09999999</v>
      </c>
      <c r="Q24" s="19">
        <v>261638353.09999999</v>
      </c>
      <c r="R24" s="19">
        <v>32268827.899999999</v>
      </c>
      <c r="S24" s="19">
        <v>32268827.899999999</v>
      </c>
      <c r="T24" s="19">
        <v>0</v>
      </c>
      <c r="U24" s="19">
        <v>32268827.900000006</v>
      </c>
      <c r="V24" s="20">
        <f t="shared" si="0"/>
        <v>0.89020741926002822</v>
      </c>
      <c r="W24" s="20">
        <f t="shared" si="1"/>
        <v>0</v>
      </c>
      <c r="X24" s="21">
        <f t="shared" si="2"/>
        <v>0.89020741926002822</v>
      </c>
    </row>
    <row r="25" spans="1:24" outlineLevel="2" x14ac:dyDescent="0.25">
      <c r="A25" s="15" t="s">
        <v>221</v>
      </c>
      <c r="B25" s="16" t="s">
        <v>33</v>
      </c>
      <c r="C25" s="16" t="s">
        <v>34</v>
      </c>
      <c r="D25" s="16" t="s">
        <v>35</v>
      </c>
      <c r="E25" s="16"/>
      <c r="F25" s="16" t="s">
        <v>36</v>
      </c>
      <c r="G25" s="16">
        <v>1111</v>
      </c>
      <c r="H25" s="16">
        <v>3480</v>
      </c>
      <c r="I25" s="17" t="s">
        <v>37</v>
      </c>
      <c r="J25" s="18">
        <v>4887940479</v>
      </c>
      <c r="K25" s="19">
        <v>4822338355</v>
      </c>
      <c r="L25" s="19">
        <v>4822338355</v>
      </c>
      <c r="M25" s="19">
        <v>0</v>
      </c>
      <c r="N25" s="19">
        <v>0</v>
      </c>
      <c r="O25" s="19">
        <v>0</v>
      </c>
      <c r="P25" s="19">
        <v>4698790264.54</v>
      </c>
      <c r="Q25" s="19">
        <v>4698790264.54</v>
      </c>
      <c r="R25" s="19">
        <v>123548090.45999999</v>
      </c>
      <c r="S25" s="19">
        <v>123548090.45999999</v>
      </c>
      <c r="T25" s="19">
        <v>0</v>
      </c>
      <c r="U25" s="19">
        <v>123548090.46000004</v>
      </c>
      <c r="V25" s="20">
        <f t="shared" si="0"/>
        <v>0.97438004524674215</v>
      </c>
      <c r="W25" s="20">
        <f t="shared" si="1"/>
        <v>0</v>
      </c>
      <c r="X25" s="21">
        <f t="shared" si="2"/>
        <v>0.97438004524674215</v>
      </c>
    </row>
    <row r="26" spans="1:24" outlineLevel="2" x14ac:dyDescent="0.25">
      <c r="A26" s="15" t="s">
        <v>221</v>
      </c>
      <c r="B26" s="16" t="s">
        <v>33</v>
      </c>
      <c r="C26" s="16" t="s">
        <v>34</v>
      </c>
      <c r="D26" s="16" t="s">
        <v>38</v>
      </c>
      <c r="E26" s="16"/>
      <c r="F26" s="16" t="s">
        <v>36</v>
      </c>
      <c r="G26" s="16">
        <v>1111</v>
      </c>
      <c r="H26" s="16">
        <v>3480</v>
      </c>
      <c r="I26" s="17" t="s">
        <v>39</v>
      </c>
      <c r="J26" s="18">
        <v>63063314</v>
      </c>
      <c r="K26" s="19">
        <v>63063314</v>
      </c>
      <c r="L26" s="19">
        <v>63063314</v>
      </c>
      <c r="M26" s="19">
        <v>0</v>
      </c>
      <c r="N26" s="19">
        <v>0</v>
      </c>
      <c r="O26" s="19">
        <v>0</v>
      </c>
      <c r="P26" s="19">
        <v>20997144.690000001</v>
      </c>
      <c r="Q26" s="19">
        <v>20997144.690000001</v>
      </c>
      <c r="R26" s="19">
        <v>42066169.310000002</v>
      </c>
      <c r="S26" s="19">
        <v>42066169.310000002</v>
      </c>
      <c r="T26" s="19">
        <v>0</v>
      </c>
      <c r="U26" s="19">
        <v>42066169.310000002</v>
      </c>
      <c r="V26" s="20">
        <f t="shared" si="0"/>
        <v>0.33295339807229291</v>
      </c>
      <c r="W26" s="20">
        <f t="shared" si="1"/>
        <v>0</v>
      </c>
      <c r="X26" s="21">
        <f t="shared" si="2"/>
        <v>0.33295339807229291</v>
      </c>
    </row>
    <row r="27" spans="1:24" outlineLevel="2" x14ac:dyDescent="0.25">
      <c r="A27" s="15" t="s">
        <v>221</v>
      </c>
      <c r="B27" s="16" t="s">
        <v>33</v>
      </c>
      <c r="C27" s="16" t="s">
        <v>34</v>
      </c>
      <c r="D27" s="16" t="s">
        <v>40</v>
      </c>
      <c r="E27" s="16"/>
      <c r="F27" s="16" t="s">
        <v>36</v>
      </c>
      <c r="G27" s="16">
        <v>1111</v>
      </c>
      <c r="H27" s="16">
        <v>3480</v>
      </c>
      <c r="I27" s="17" t="s">
        <v>41</v>
      </c>
      <c r="J27" s="18">
        <v>389387222</v>
      </c>
      <c r="K27" s="19">
        <v>289485186</v>
      </c>
      <c r="L27" s="19">
        <v>289485186</v>
      </c>
      <c r="M27" s="19">
        <v>0</v>
      </c>
      <c r="N27" s="19">
        <v>0</v>
      </c>
      <c r="O27" s="19">
        <v>0</v>
      </c>
      <c r="P27" s="19">
        <v>220658490.91</v>
      </c>
      <c r="Q27" s="19">
        <v>220658490.91</v>
      </c>
      <c r="R27" s="19">
        <v>68826695.090000004</v>
      </c>
      <c r="S27" s="19">
        <v>68826695.090000004</v>
      </c>
      <c r="T27" s="19">
        <v>0</v>
      </c>
      <c r="U27" s="19">
        <v>68826695.090000004</v>
      </c>
      <c r="V27" s="20">
        <f t="shared" si="0"/>
        <v>0.76224450017279988</v>
      </c>
      <c r="W27" s="20">
        <f t="shared" si="1"/>
        <v>0</v>
      </c>
      <c r="X27" s="21">
        <f t="shared" si="2"/>
        <v>0.76224450017279988</v>
      </c>
    </row>
    <row r="28" spans="1:24" outlineLevel="2" x14ac:dyDescent="0.25">
      <c r="A28" s="15" t="s">
        <v>221</v>
      </c>
      <c r="B28" s="16" t="s">
        <v>33</v>
      </c>
      <c r="C28" s="16" t="s">
        <v>34</v>
      </c>
      <c r="D28" s="16" t="s">
        <v>44</v>
      </c>
      <c r="E28" s="16"/>
      <c r="F28" s="16" t="s">
        <v>36</v>
      </c>
      <c r="G28" s="16">
        <v>1111</v>
      </c>
      <c r="H28" s="16">
        <v>3480</v>
      </c>
      <c r="I28" s="17" t="s">
        <v>45</v>
      </c>
      <c r="J28" s="18">
        <v>1096016908</v>
      </c>
      <c r="K28" s="19">
        <v>1286161577</v>
      </c>
      <c r="L28" s="19">
        <v>1286161577</v>
      </c>
      <c r="M28" s="19">
        <v>0</v>
      </c>
      <c r="N28" s="19">
        <v>0</v>
      </c>
      <c r="O28" s="19">
        <v>0</v>
      </c>
      <c r="P28" s="19">
        <v>1220568403.9100001</v>
      </c>
      <c r="Q28" s="19">
        <v>1220568403.9100001</v>
      </c>
      <c r="R28" s="19">
        <v>65593173.090000004</v>
      </c>
      <c r="S28" s="19">
        <v>65593173.090000004</v>
      </c>
      <c r="T28" s="19">
        <v>0</v>
      </c>
      <c r="U28" s="19">
        <v>65593173.089999914</v>
      </c>
      <c r="V28" s="20">
        <f t="shared" si="0"/>
        <v>0.94900082986229661</v>
      </c>
      <c r="W28" s="20">
        <f t="shared" si="1"/>
        <v>0</v>
      </c>
      <c r="X28" s="21">
        <f t="shared" si="2"/>
        <v>0.94900082986229661</v>
      </c>
    </row>
    <row r="29" spans="1:24" ht="30" outlineLevel="2" x14ac:dyDescent="0.25">
      <c r="A29" s="15" t="s">
        <v>221</v>
      </c>
      <c r="B29" s="16" t="s">
        <v>33</v>
      </c>
      <c r="C29" s="16" t="s">
        <v>34</v>
      </c>
      <c r="D29" s="16" t="s">
        <v>46</v>
      </c>
      <c r="E29" s="16"/>
      <c r="F29" s="16" t="s">
        <v>36</v>
      </c>
      <c r="G29" s="16">
        <v>1111</v>
      </c>
      <c r="H29" s="16">
        <v>3480</v>
      </c>
      <c r="I29" s="17" t="s">
        <v>47</v>
      </c>
      <c r="J29" s="18">
        <v>2044696682</v>
      </c>
      <c r="K29" s="19">
        <v>1939696682</v>
      </c>
      <c r="L29" s="19">
        <v>1939696682</v>
      </c>
      <c r="M29" s="19">
        <v>0</v>
      </c>
      <c r="N29" s="19">
        <v>0</v>
      </c>
      <c r="O29" s="19">
        <v>0</v>
      </c>
      <c r="P29" s="19">
        <v>1899256361.8399999</v>
      </c>
      <c r="Q29" s="19">
        <v>1899256361.8399999</v>
      </c>
      <c r="R29" s="19">
        <v>40440320.159999996</v>
      </c>
      <c r="S29" s="19">
        <v>40440320.159999996</v>
      </c>
      <c r="T29" s="19">
        <v>0</v>
      </c>
      <c r="U29" s="19">
        <v>40440320.160000086</v>
      </c>
      <c r="V29" s="20">
        <f t="shared" si="0"/>
        <v>0.97915121444745545</v>
      </c>
      <c r="W29" s="20">
        <f t="shared" si="1"/>
        <v>0</v>
      </c>
      <c r="X29" s="21">
        <f t="shared" si="2"/>
        <v>0.97915121444745545</v>
      </c>
    </row>
    <row r="30" spans="1:24" outlineLevel="2" x14ac:dyDescent="0.25">
      <c r="A30" s="15" t="s">
        <v>221</v>
      </c>
      <c r="B30" s="16" t="s">
        <v>33</v>
      </c>
      <c r="C30" s="16" t="s">
        <v>34</v>
      </c>
      <c r="D30" s="16" t="s">
        <v>48</v>
      </c>
      <c r="E30" s="16"/>
      <c r="F30" s="16">
        <v>280</v>
      </c>
      <c r="G30" s="16">
        <v>1111</v>
      </c>
      <c r="H30" s="16">
        <v>3480</v>
      </c>
      <c r="I30" s="17" t="s">
        <v>49</v>
      </c>
      <c r="J30" s="18">
        <v>801057095</v>
      </c>
      <c r="K30" s="19">
        <v>806793046</v>
      </c>
      <c r="L30" s="19">
        <v>806793046</v>
      </c>
      <c r="M30" s="19">
        <v>0</v>
      </c>
      <c r="N30" s="19">
        <v>0</v>
      </c>
      <c r="O30" s="19">
        <v>0</v>
      </c>
      <c r="P30" s="19">
        <v>765453861.33000004</v>
      </c>
      <c r="Q30" s="19">
        <v>765453861.33000004</v>
      </c>
      <c r="R30" s="19">
        <v>41339184.670000002</v>
      </c>
      <c r="S30" s="19">
        <v>41339184.670000002</v>
      </c>
      <c r="T30" s="19">
        <v>0</v>
      </c>
      <c r="U30" s="19">
        <v>41339184.669999957</v>
      </c>
      <c r="V30" s="20">
        <f t="shared" si="0"/>
        <v>0.94876110438116001</v>
      </c>
      <c r="W30" s="20">
        <f t="shared" si="1"/>
        <v>0</v>
      </c>
      <c r="X30" s="21">
        <f t="shared" si="2"/>
        <v>0.94876110438116001</v>
      </c>
    </row>
    <row r="31" spans="1:24" outlineLevel="2" x14ac:dyDescent="0.25">
      <c r="A31" s="15" t="s">
        <v>221</v>
      </c>
      <c r="B31" s="16" t="s">
        <v>33</v>
      </c>
      <c r="C31" s="16" t="s">
        <v>34</v>
      </c>
      <c r="D31" s="16" t="s">
        <v>50</v>
      </c>
      <c r="E31" s="16"/>
      <c r="F31" s="16" t="s">
        <v>36</v>
      </c>
      <c r="G31" s="16">
        <v>1111</v>
      </c>
      <c r="H31" s="16">
        <v>3480</v>
      </c>
      <c r="I31" s="17" t="s">
        <v>51</v>
      </c>
      <c r="J31" s="18">
        <v>712564450</v>
      </c>
      <c r="K31" s="19">
        <v>712564450</v>
      </c>
      <c r="L31" s="19">
        <v>712564450</v>
      </c>
      <c r="M31" s="19">
        <v>0</v>
      </c>
      <c r="N31" s="19">
        <v>0</v>
      </c>
      <c r="O31" s="19">
        <v>0</v>
      </c>
      <c r="P31" s="19">
        <v>693662548.78999996</v>
      </c>
      <c r="Q31" s="19">
        <v>693662548.78999996</v>
      </c>
      <c r="R31" s="19">
        <v>18901901.210000001</v>
      </c>
      <c r="S31" s="19">
        <v>18901901.210000001</v>
      </c>
      <c r="T31" s="19">
        <v>0</v>
      </c>
      <c r="U31" s="19">
        <v>18901901.210000038</v>
      </c>
      <c r="V31" s="20">
        <f t="shared" si="0"/>
        <v>0.97347341533807918</v>
      </c>
      <c r="W31" s="20">
        <f t="shared" si="1"/>
        <v>0</v>
      </c>
      <c r="X31" s="21">
        <f t="shared" si="2"/>
        <v>0.97347341533807918</v>
      </c>
    </row>
    <row r="32" spans="1:24" outlineLevel="2" x14ac:dyDescent="0.25">
      <c r="A32" s="15" t="s">
        <v>221</v>
      </c>
      <c r="B32" s="16" t="s">
        <v>33</v>
      </c>
      <c r="C32" s="16" t="s">
        <v>34</v>
      </c>
      <c r="D32" s="16" t="s">
        <v>52</v>
      </c>
      <c r="E32" s="16"/>
      <c r="F32" s="16" t="s">
        <v>36</v>
      </c>
      <c r="G32" s="16">
        <v>1111</v>
      </c>
      <c r="H32" s="16">
        <v>3480</v>
      </c>
      <c r="I32" s="17" t="s">
        <v>53</v>
      </c>
      <c r="J32" s="18">
        <v>405042088</v>
      </c>
      <c r="K32" s="19">
        <v>405042088</v>
      </c>
      <c r="L32" s="19">
        <v>405042088</v>
      </c>
      <c r="M32" s="19">
        <v>0</v>
      </c>
      <c r="N32" s="19">
        <v>0</v>
      </c>
      <c r="O32" s="19">
        <v>0</v>
      </c>
      <c r="P32" s="19">
        <v>350969934.93000001</v>
      </c>
      <c r="Q32" s="19">
        <v>350969934.93000001</v>
      </c>
      <c r="R32" s="19">
        <v>54072153.07</v>
      </c>
      <c r="S32" s="19">
        <v>54072153.07</v>
      </c>
      <c r="T32" s="19">
        <v>0</v>
      </c>
      <c r="U32" s="19">
        <v>54072153.069999993</v>
      </c>
      <c r="V32" s="20">
        <f t="shared" si="0"/>
        <v>0.86650238414236103</v>
      </c>
      <c r="W32" s="20">
        <f t="shared" si="1"/>
        <v>0</v>
      </c>
      <c r="X32" s="21">
        <f t="shared" si="2"/>
        <v>0.86650238414236103</v>
      </c>
    </row>
    <row r="33" spans="1:24" ht="120" outlineLevel="2" x14ac:dyDescent="0.25">
      <c r="A33" s="15" t="s">
        <v>221</v>
      </c>
      <c r="B33" s="16" t="s">
        <v>33</v>
      </c>
      <c r="C33" s="16" t="s">
        <v>34</v>
      </c>
      <c r="D33" s="16" t="s">
        <v>54</v>
      </c>
      <c r="E33" s="16" t="s">
        <v>55</v>
      </c>
      <c r="F33" s="16" t="s">
        <v>36</v>
      </c>
      <c r="G33" s="16">
        <v>1112</v>
      </c>
      <c r="H33" s="16">
        <v>3480</v>
      </c>
      <c r="I33" s="17" t="s">
        <v>56</v>
      </c>
      <c r="J33" s="18">
        <v>889173376</v>
      </c>
      <c r="K33" s="19">
        <v>867781724</v>
      </c>
      <c r="L33" s="19">
        <v>867781724</v>
      </c>
      <c r="M33" s="19">
        <v>0</v>
      </c>
      <c r="N33" s="19">
        <v>0</v>
      </c>
      <c r="O33" s="19">
        <v>0</v>
      </c>
      <c r="P33" s="19">
        <v>844630499</v>
      </c>
      <c r="Q33" s="19">
        <v>844630499</v>
      </c>
      <c r="R33" s="19">
        <v>23151225</v>
      </c>
      <c r="S33" s="19">
        <v>23151225</v>
      </c>
      <c r="T33" s="19">
        <v>0</v>
      </c>
      <c r="U33" s="19">
        <v>23151225</v>
      </c>
      <c r="V33" s="20">
        <f t="shared" si="0"/>
        <v>0.97332137292165422</v>
      </c>
      <c r="W33" s="20">
        <f t="shared" si="1"/>
        <v>0</v>
      </c>
      <c r="X33" s="21">
        <f t="shared" si="2"/>
        <v>0.97332137292165422</v>
      </c>
    </row>
    <row r="34" spans="1:24" ht="60" outlineLevel="2" x14ac:dyDescent="0.25">
      <c r="A34" s="15" t="s">
        <v>221</v>
      </c>
      <c r="B34" s="16" t="s">
        <v>33</v>
      </c>
      <c r="C34" s="16" t="s">
        <v>34</v>
      </c>
      <c r="D34" s="16" t="s">
        <v>57</v>
      </c>
      <c r="E34" s="16" t="s">
        <v>55</v>
      </c>
      <c r="F34" s="16" t="s">
        <v>36</v>
      </c>
      <c r="G34" s="16">
        <v>1112</v>
      </c>
      <c r="H34" s="16">
        <v>3480</v>
      </c>
      <c r="I34" s="17" t="s">
        <v>58</v>
      </c>
      <c r="J34" s="18">
        <v>48063426</v>
      </c>
      <c r="K34" s="19">
        <v>46907121</v>
      </c>
      <c r="L34" s="19">
        <v>46907121</v>
      </c>
      <c r="M34" s="19">
        <v>0</v>
      </c>
      <c r="N34" s="19">
        <v>0</v>
      </c>
      <c r="O34" s="19">
        <v>0</v>
      </c>
      <c r="P34" s="19">
        <v>45654216</v>
      </c>
      <c r="Q34" s="19">
        <v>45654216</v>
      </c>
      <c r="R34" s="19">
        <v>1252905</v>
      </c>
      <c r="S34" s="19">
        <v>1252905</v>
      </c>
      <c r="T34" s="19">
        <v>0</v>
      </c>
      <c r="U34" s="19">
        <v>1252905</v>
      </c>
      <c r="V34" s="20">
        <f t="shared" si="0"/>
        <v>0.97328966320486821</v>
      </c>
      <c r="W34" s="20">
        <f t="shared" si="1"/>
        <v>0</v>
      </c>
      <c r="X34" s="21">
        <f t="shared" si="2"/>
        <v>0.97328966320486821</v>
      </c>
    </row>
    <row r="35" spans="1:24" ht="120" outlineLevel="2" x14ac:dyDescent="0.25">
      <c r="A35" s="15" t="s">
        <v>221</v>
      </c>
      <c r="B35" s="16" t="s">
        <v>33</v>
      </c>
      <c r="C35" s="16" t="s">
        <v>34</v>
      </c>
      <c r="D35" s="16" t="s">
        <v>59</v>
      </c>
      <c r="E35" s="16" t="s">
        <v>55</v>
      </c>
      <c r="F35" s="16" t="s">
        <v>36</v>
      </c>
      <c r="G35" s="16">
        <v>1112</v>
      </c>
      <c r="H35" s="16">
        <v>3480</v>
      </c>
      <c r="I35" s="17" t="s">
        <v>60</v>
      </c>
      <c r="J35" s="18">
        <v>185757740</v>
      </c>
      <c r="K35" s="19">
        <v>181281219</v>
      </c>
      <c r="L35" s="19">
        <v>181281219</v>
      </c>
      <c r="M35" s="19">
        <v>0</v>
      </c>
      <c r="N35" s="19">
        <v>0</v>
      </c>
      <c r="O35" s="19">
        <v>0</v>
      </c>
      <c r="P35" s="19">
        <v>170013851</v>
      </c>
      <c r="Q35" s="19">
        <v>170013851</v>
      </c>
      <c r="R35" s="19">
        <v>11267368</v>
      </c>
      <c r="S35" s="19">
        <v>11267368</v>
      </c>
      <c r="T35" s="19">
        <v>0</v>
      </c>
      <c r="U35" s="19">
        <v>11267368</v>
      </c>
      <c r="V35" s="20">
        <f t="shared" si="0"/>
        <v>0.93784591662526273</v>
      </c>
      <c r="W35" s="20">
        <f t="shared" si="1"/>
        <v>0</v>
      </c>
      <c r="X35" s="21">
        <f t="shared" si="2"/>
        <v>0.93784591662526273</v>
      </c>
    </row>
    <row r="36" spans="1:24" ht="90" outlineLevel="2" x14ac:dyDescent="0.25">
      <c r="A36" s="15" t="s">
        <v>221</v>
      </c>
      <c r="B36" s="16" t="s">
        <v>33</v>
      </c>
      <c r="C36" s="16" t="s">
        <v>34</v>
      </c>
      <c r="D36" s="16" t="s">
        <v>61</v>
      </c>
      <c r="E36" s="16" t="s">
        <v>55</v>
      </c>
      <c r="F36" s="16" t="s">
        <v>36</v>
      </c>
      <c r="G36" s="16">
        <v>1112</v>
      </c>
      <c r="H36" s="16">
        <v>3480</v>
      </c>
      <c r="I36" s="17" t="s">
        <v>62</v>
      </c>
      <c r="J36" s="18">
        <v>144190277</v>
      </c>
      <c r="K36" s="19">
        <v>165077319</v>
      </c>
      <c r="L36" s="19">
        <v>165077319</v>
      </c>
      <c r="M36" s="19">
        <v>0</v>
      </c>
      <c r="N36" s="19">
        <v>0</v>
      </c>
      <c r="O36" s="19">
        <v>0</v>
      </c>
      <c r="P36" s="19">
        <v>157848621</v>
      </c>
      <c r="Q36" s="19">
        <v>157848621</v>
      </c>
      <c r="R36" s="19">
        <v>7228698</v>
      </c>
      <c r="S36" s="19">
        <v>7228698</v>
      </c>
      <c r="T36" s="19">
        <v>0</v>
      </c>
      <c r="U36" s="19">
        <v>7228698</v>
      </c>
      <c r="V36" s="20">
        <f t="shared" si="0"/>
        <v>0.95621022897761021</v>
      </c>
      <c r="W36" s="20">
        <f t="shared" si="1"/>
        <v>0</v>
      </c>
      <c r="X36" s="21">
        <f t="shared" si="2"/>
        <v>0.95621022897761021</v>
      </c>
    </row>
    <row r="37" spans="1:24" ht="105" outlineLevel="2" x14ac:dyDescent="0.25">
      <c r="A37" s="15" t="s">
        <v>221</v>
      </c>
      <c r="B37" s="16" t="s">
        <v>33</v>
      </c>
      <c r="C37" s="16" t="s">
        <v>34</v>
      </c>
      <c r="D37" s="16" t="s">
        <v>63</v>
      </c>
      <c r="E37" s="16" t="s">
        <v>55</v>
      </c>
      <c r="F37" s="16" t="s">
        <v>36</v>
      </c>
      <c r="G37" s="16">
        <v>1112</v>
      </c>
      <c r="H37" s="16">
        <v>3480</v>
      </c>
      <c r="I37" s="17" t="s">
        <v>64</v>
      </c>
      <c r="J37" s="18">
        <v>288380554</v>
      </c>
      <c r="K37" s="19">
        <v>257086763</v>
      </c>
      <c r="L37" s="19">
        <v>257086763</v>
      </c>
      <c r="M37" s="19">
        <v>0</v>
      </c>
      <c r="N37" s="19">
        <v>0</v>
      </c>
      <c r="O37" s="19">
        <v>0</v>
      </c>
      <c r="P37" s="19">
        <v>253039427</v>
      </c>
      <c r="Q37" s="19">
        <v>253039427</v>
      </c>
      <c r="R37" s="19">
        <v>4047336</v>
      </c>
      <c r="S37" s="19">
        <v>4047336</v>
      </c>
      <c r="T37" s="19">
        <v>0</v>
      </c>
      <c r="U37" s="19">
        <v>4047336</v>
      </c>
      <c r="V37" s="20">
        <f t="shared" si="0"/>
        <v>0.98425692574455881</v>
      </c>
      <c r="W37" s="20">
        <f t="shared" si="1"/>
        <v>0</v>
      </c>
      <c r="X37" s="21">
        <f t="shared" si="2"/>
        <v>0.98425692574455881</v>
      </c>
    </row>
    <row r="38" spans="1:24" ht="75" outlineLevel="2" x14ac:dyDescent="0.25">
      <c r="A38" s="15" t="s">
        <v>221</v>
      </c>
      <c r="B38" s="16" t="s">
        <v>33</v>
      </c>
      <c r="C38" s="16" t="s">
        <v>34</v>
      </c>
      <c r="D38" s="16" t="s">
        <v>65</v>
      </c>
      <c r="E38" s="16" t="s">
        <v>55</v>
      </c>
      <c r="F38" s="16" t="s">
        <v>36</v>
      </c>
      <c r="G38" s="16">
        <v>1112</v>
      </c>
      <c r="H38" s="16">
        <v>3480</v>
      </c>
      <c r="I38" s="17" t="s">
        <v>222</v>
      </c>
      <c r="J38" s="18">
        <v>409619446</v>
      </c>
      <c r="K38" s="19">
        <v>399929606</v>
      </c>
      <c r="L38" s="19">
        <v>399929606</v>
      </c>
      <c r="M38" s="19">
        <v>0</v>
      </c>
      <c r="N38" s="19">
        <v>0</v>
      </c>
      <c r="O38" s="19">
        <v>0</v>
      </c>
      <c r="P38" s="19">
        <v>382311648.94999999</v>
      </c>
      <c r="Q38" s="19">
        <v>382311648.94999999</v>
      </c>
      <c r="R38" s="19">
        <v>17617957.050000001</v>
      </c>
      <c r="S38" s="19">
        <v>17617957.050000001</v>
      </c>
      <c r="T38" s="19">
        <v>0</v>
      </c>
      <c r="U38" s="19">
        <v>17617957.050000012</v>
      </c>
      <c r="V38" s="20">
        <f t="shared" si="0"/>
        <v>0.95594735477022919</v>
      </c>
      <c r="W38" s="20">
        <f t="shared" si="1"/>
        <v>0</v>
      </c>
      <c r="X38" s="21">
        <f t="shared" si="2"/>
        <v>0.95594735477022919</v>
      </c>
    </row>
    <row r="39" spans="1:24" outlineLevel="2" x14ac:dyDescent="0.25">
      <c r="A39" s="15" t="s">
        <v>277</v>
      </c>
      <c r="B39" s="16" t="s">
        <v>33</v>
      </c>
      <c r="C39" s="16" t="s">
        <v>34</v>
      </c>
      <c r="D39" s="16" t="s">
        <v>35</v>
      </c>
      <c r="E39" s="16"/>
      <c r="F39" s="16" t="s">
        <v>36</v>
      </c>
      <c r="G39" s="16">
        <v>1111</v>
      </c>
      <c r="H39" s="16">
        <v>3480</v>
      </c>
      <c r="I39" s="17" t="s">
        <v>37</v>
      </c>
      <c r="J39" s="18">
        <v>2910310014</v>
      </c>
      <c r="K39" s="19">
        <v>2849921553</v>
      </c>
      <c r="L39" s="19">
        <v>2849921553</v>
      </c>
      <c r="M39" s="19">
        <v>0</v>
      </c>
      <c r="N39" s="19">
        <v>0</v>
      </c>
      <c r="O39" s="19">
        <v>0</v>
      </c>
      <c r="P39" s="19">
        <v>2746688406.1500001</v>
      </c>
      <c r="Q39" s="19">
        <v>2746688406.1500001</v>
      </c>
      <c r="R39" s="19">
        <v>103233146.84999999</v>
      </c>
      <c r="S39" s="19">
        <v>103233146.84999999</v>
      </c>
      <c r="T39" s="19">
        <v>0</v>
      </c>
      <c r="U39" s="19">
        <v>103233146.8499999</v>
      </c>
      <c r="V39" s="20">
        <f t="shared" si="0"/>
        <v>0.96377684615868442</v>
      </c>
      <c r="W39" s="20">
        <f t="shared" si="1"/>
        <v>0</v>
      </c>
      <c r="X39" s="21">
        <f t="shared" si="2"/>
        <v>0.96377684615868442</v>
      </c>
    </row>
    <row r="40" spans="1:24" outlineLevel="2" x14ac:dyDescent="0.25">
      <c r="A40" s="15" t="s">
        <v>277</v>
      </c>
      <c r="B40" s="16" t="s">
        <v>33</v>
      </c>
      <c r="C40" s="16" t="s">
        <v>34</v>
      </c>
      <c r="D40" s="16" t="s">
        <v>38</v>
      </c>
      <c r="E40" s="16"/>
      <c r="F40" s="16" t="s">
        <v>36</v>
      </c>
      <c r="G40" s="16">
        <v>1111</v>
      </c>
      <c r="H40" s="16">
        <v>3480</v>
      </c>
      <c r="I40" s="17" t="s">
        <v>39</v>
      </c>
      <c r="J40" s="18">
        <v>9818538</v>
      </c>
      <c r="K40" s="19">
        <v>9818538</v>
      </c>
      <c r="L40" s="19">
        <v>9818538</v>
      </c>
      <c r="M40" s="19">
        <v>0</v>
      </c>
      <c r="N40" s="19">
        <v>0</v>
      </c>
      <c r="O40" s="19">
        <v>0</v>
      </c>
      <c r="P40" s="19">
        <v>0</v>
      </c>
      <c r="Q40" s="19">
        <v>0</v>
      </c>
      <c r="R40" s="19">
        <v>9818538</v>
      </c>
      <c r="S40" s="19">
        <v>9818538</v>
      </c>
      <c r="T40" s="19">
        <v>0</v>
      </c>
      <c r="U40" s="19">
        <v>9818538</v>
      </c>
      <c r="V40" s="20">
        <f t="shared" si="0"/>
        <v>0</v>
      </c>
      <c r="W40" s="20">
        <f t="shared" si="1"/>
        <v>0</v>
      </c>
      <c r="X40" s="21">
        <f t="shared" si="2"/>
        <v>0</v>
      </c>
    </row>
    <row r="41" spans="1:24" outlineLevel="2" x14ac:dyDescent="0.25">
      <c r="A41" s="15" t="s">
        <v>277</v>
      </c>
      <c r="B41" s="16" t="s">
        <v>33</v>
      </c>
      <c r="C41" s="16" t="s">
        <v>34</v>
      </c>
      <c r="D41" s="16" t="s">
        <v>40</v>
      </c>
      <c r="E41" s="16"/>
      <c r="F41" s="16" t="s">
        <v>36</v>
      </c>
      <c r="G41" s="16">
        <v>1111</v>
      </c>
      <c r="H41" s="16">
        <v>3480</v>
      </c>
      <c r="I41" s="17" t="s">
        <v>41</v>
      </c>
      <c r="J41" s="18">
        <v>42273598</v>
      </c>
      <c r="K41" s="19">
        <v>31246573</v>
      </c>
      <c r="L41" s="19">
        <v>31246573</v>
      </c>
      <c r="M41" s="19">
        <v>0</v>
      </c>
      <c r="N41" s="19">
        <v>0</v>
      </c>
      <c r="O41" s="19">
        <v>0</v>
      </c>
      <c r="P41" s="19">
        <v>7476681.6799999997</v>
      </c>
      <c r="Q41" s="19">
        <v>7476681.6799999997</v>
      </c>
      <c r="R41" s="19">
        <v>23769891.32</v>
      </c>
      <c r="S41" s="19">
        <v>23769891.32</v>
      </c>
      <c r="T41" s="19">
        <v>0</v>
      </c>
      <c r="U41" s="19">
        <v>23769891.32</v>
      </c>
      <c r="V41" s="20">
        <f t="shared" si="0"/>
        <v>0.23928005416786025</v>
      </c>
      <c r="W41" s="20">
        <f t="shared" si="1"/>
        <v>0</v>
      </c>
      <c r="X41" s="21">
        <f t="shared" si="2"/>
        <v>0.23928005416786025</v>
      </c>
    </row>
    <row r="42" spans="1:24" outlineLevel="2" x14ac:dyDescent="0.25">
      <c r="A42" s="15" t="s">
        <v>277</v>
      </c>
      <c r="B42" s="16" t="s">
        <v>33</v>
      </c>
      <c r="C42" s="16" t="s">
        <v>34</v>
      </c>
      <c r="D42" s="16" t="s">
        <v>44</v>
      </c>
      <c r="E42" s="16"/>
      <c r="F42" s="16" t="s">
        <v>36</v>
      </c>
      <c r="G42" s="16">
        <v>1111</v>
      </c>
      <c r="H42" s="16">
        <v>3480</v>
      </c>
      <c r="I42" s="17" t="s">
        <v>45</v>
      </c>
      <c r="J42" s="18">
        <v>1164946457</v>
      </c>
      <c r="K42" s="19">
        <v>1199946457</v>
      </c>
      <c r="L42" s="19">
        <v>1199946457</v>
      </c>
      <c r="M42" s="19">
        <v>0</v>
      </c>
      <c r="N42" s="19">
        <v>0</v>
      </c>
      <c r="O42" s="19">
        <v>0</v>
      </c>
      <c r="P42" s="19">
        <v>1121914330.9100001</v>
      </c>
      <c r="Q42" s="19">
        <v>1121914330.9100001</v>
      </c>
      <c r="R42" s="19">
        <v>78032126.090000004</v>
      </c>
      <c r="S42" s="19">
        <v>78032126.090000004</v>
      </c>
      <c r="T42" s="19">
        <v>0</v>
      </c>
      <c r="U42" s="19">
        <v>78032126.089999914</v>
      </c>
      <c r="V42" s="20">
        <f t="shared" si="0"/>
        <v>0.93497032668850166</v>
      </c>
      <c r="W42" s="20">
        <f t="shared" si="1"/>
        <v>0</v>
      </c>
      <c r="X42" s="21">
        <f t="shared" si="2"/>
        <v>0.93497032668850166</v>
      </c>
    </row>
    <row r="43" spans="1:24" ht="30" outlineLevel="2" x14ac:dyDescent="0.25">
      <c r="A43" s="15" t="s">
        <v>277</v>
      </c>
      <c r="B43" s="16" t="s">
        <v>33</v>
      </c>
      <c r="C43" s="16" t="s">
        <v>34</v>
      </c>
      <c r="D43" s="16" t="s">
        <v>46</v>
      </c>
      <c r="E43" s="16"/>
      <c r="F43" s="16" t="s">
        <v>36</v>
      </c>
      <c r="G43" s="16">
        <v>1111</v>
      </c>
      <c r="H43" s="16">
        <v>3480</v>
      </c>
      <c r="I43" s="17" t="s">
        <v>47</v>
      </c>
      <c r="J43" s="18">
        <v>1585553683</v>
      </c>
      <c r="K43" s="19">
        <v>1480224207</v>
      </c>
      <c r="L43" s="19">
        <v>1480224207</v>
      </c>
      <c r="M43" s="19">
        <v>0</v>
      </c>
      <c r="N43" s="19">
        <v>0</v>
      </c>
      <c r="O43" s="19">
        <v>0</v>
      </c>
      <c r="P43" s="19">
        <v>1401465764.23</v>
      </c>
      <c r="Q43" s="19">
        <v>1401465764.23</v>
      </c>
      <c r="R43" s="19">
        <v>78758442.769999996</v>
      </c>
      <c r="S43" s="19">
        <v>78758442.769999996</v>
      </c>
      <c r="T43" s="19">
        <v>0</v>
      </c>
      <c r="U43" s="19">
        <v>78758442.769999981</v>
      </c>
      <c r="V43" s="20">
        <f t="shared" si="0"/>
        <v>0.9467928963750557</v>
      </c>
      <c r="W43" s="20">
        <f t="shared" si="1"/>
        <v>0</v>
      </c>
      <c r="X43" s="21">
        <f t="shared" si="2"/>
        <v>0.9467928963750557</v>
      </c>
    </row>
    <row r="44" spans="1:24" outlineLevel="2" x14ac:dyDescent="0.25">
      <c r="A44" s="15" t="s">
        <v>277</v>
      </c>
      <c r="B44" s="16" t="s">
        <v>33</v>
      </c>
      <c r="C44" s="16" t="s">
        <v>34</v>
      </c>
      <c r="D44" s="16" t="s">
        <v>48</v>
      </c>
      <c r="E44" s="16"/>
      <c r="F44" s="16">
        <v>280</v>
      </c>
      <c r="G44" s="16">
        <v>1111</v>
      </c>
      <c r="H44" s="16">
        <v>3480</v>
      </c>
      <c r="I44" s="17" t="s">
        <v>49</v>
      </c>
      <c r="J44" s="18">
        <v>591168652</v>
      </c>
      <c r="K44" s="19">
        <v>579623141</v>
      </c>
      <c r="L44" s="19">
        <v>579623141</v>
      </c>
      <c r="M44" s="19">
        <v>0</v>
      </c>
      <c r="N44" s="19">
        <v>0</v>
      </c>
      <c r="O44" s="19">
        <v>0</v>
      </c>
      <c r="P44" s="19">
        <v>523715309.06</v>
      </c>
      <c r="Q44" s="19">
        <v>523715309.06</v>
      </c>
      <c r="R44" s="19">
        <v>55907831.939999998</v>
      </c>
      <c r="S44" s="19">
        <v>55907831.939999998</v>
      </c>
      <c r="T44" s="19">
        <v>0</v>
      </c>
      <c r="U44" s="19">
        <v>55907831.939999998</v>
      </c>
      <c r="V44" s="20">
        <f t="shared" si="0"/>
        <v>0.90354451369290656</v>
      </c>
      <c r="W44" s="20">
        <f t="shared" si="1"/>
        <v>0</v>
      </c>
      <c r="X44" s="21">
        <f t="shared" si="2"/>
        <v>0.90354451369290656</v>
      </c>
    </row>
    <row r="45" spans="1:24" outlineLevel="2" x14ac:dyDescent="0.25">
      <c r="A45" s="15" t="s">
        <v>277</v>
      </c>
      <c r="B45" s="16" t="s">
        <v>33</v>
      </c>
      <c r="C45" s="16" t="s">
        <v>34</v>
      </c>
      <c r="D45" s="16" t="s">
        <v>50</v>
      </c>
      <c r="E45" s="16"/>
      <c r="F45" s="16" t="s">
        <v>36</v>
      </c>
      <c r="G45" s="16">
        <v>1111</v>
      </c>
      <c r="H45" s="16">
        <v>3480</v>
      </c>
      <c r="I45" s="17" t="s">
        <v>51</v>
      </c>
      <c r="J45" s="18">
        <v>528218982</v>
      </c>
      <c r="K45" s="19">
        <v>528218982</v>
      </c>
      <c r="L45" s="19">
        <v>528218982</v>
      </c>
      <c r="M45" s="19">
        <v>0</v>
      </c>
      <c r="N45" s="19">
        <v>0</v>
      </c>
      <c r="O45" s="19">
        <v>0</v>
      </c>
      <c r="P45" s="19">
        <v>501571232</v>
      </c>
      <c r="Q45" s="19">
        <v>501571232</v>
      </c>
      <c r="R45" s="19">
        <v>26647750</v>
      </c>
      <c r="S45" s="19">
        <v>26647750</v>
      </c>
      <c r="T45" s="19">
        <v>0</v>
      </c>
      <c r="U45" s="19">
        <v>26647750</v>
      </c>
      <c r="V45" s="20">
        <f t="shared" si="0"/>
        <v>0.94955169937455974</v>
      </c>
      <c r="W45" s="20">
        <f t="shared" si="1"/>
        <v>0</v>
      </c>
      <c r="X45" s="21">
        <f t="shared" si="2"/>
        <v>0.94955169937455974</v>
      </c>
    </row>
    <row r="46" spans="1:24" outlineLevel="2" x14ac:dyDescent="0.25">
      <c r="A46" s="15" t="s">
        <v>277</v>
      </c>
      <c r="B46" s="16" t="s">
        <v>33</v>
      </c>
      <c r="C46" s="16" t="s">
        <v>34</v>
      </c>
      <c r="D46" s="16" t="s">
        <v>52</v>
      </c>
      <c r="E46" s="16"/>
      <c r="F46" s="16" t="s">
        <v>36</v>
      </c>
      <c r="G46" s="16">
        <v>1111</v>
      </c>
      <c r="H46" s="16">
        <v>3480</v>
      </c>
      <c r="I46" s="17" t="s">
        <v>53</v>
      </c>
      <c r="J46" s="18">
        <v>840098556</v>
      </c>
      <c r="K46" s="19">
        <v>887098556</v>
      </c>
      <c r="L46" s="19">
        <v>887098556</v>
      </c>
      <c r="M46" s="19">
        <v>0</v>
      </c>
      <c r="N46" s="19">
        <v>0</v>
      </c>
      <c r="O46" s="19">
        <v>0</v>
      </c>
      <c r="P46" s="19">
        <v>727401206.64999998</v>
      </c>
      <c r="Q46" s="19">
        <v>727401206.64999998</v>
      </c>
      <c r="R46" s="19">
        <v>159697349.34999999</v>
      </c>
      <c r="S46" s="19">
        <v>159697349.34999999</v>
      </c>
      <c r="T46" s="19">
        <v>0</v>
      </c>
      <c r="U46" s="19">
        <v>159697349.35000002</v>
      </c>
      <c r="V46" s="20">
        <f t="shared" si="0"/>
        <v>0.81997789504912688</v>
      </c>
      <c r="W46" s="20">
        <f t="shared" si="1"/>
        <v>0</v>
      </c>
      <c r="X46" s="21">
        <f t="shared" si="2"/>
        <v>0.81997789504912688</v>
      </c>
    </row>
    <row r="47" spans="1:24" ht="120" outlineLevel="2" x14ac:dyDescent="0.25">
      <c r="A47" s="15" t="s">
        <v>277</v>
      </c>
      <c r="B47" s="16" t="s">
        <v>33</v>
      </c>
      <c r="C47" s="16" t="s">
        <v>34</v>
      </c>
      <c r="D47" s="16" t="s">
        <v>54</v>
      </c>
      <c r="E47" s="16" t="s">
        <v>55</v>
      </c>
      <c r="F47" s="16" t="s">
        <v>36</v>
      </c>
      <c r="G47" s="16">
        <v>1112</v>
      </c>
      <c r="H47" s="16">
        <v>3480</v>
      </c>
      <c r="I47" s="17" t="s">
        <v>56</v>
      </c>
      <c r="J47" s="18">
        <v>656197204</v>
      </c>
      <c r="K47" s="19">
        <v>643376559</v>
      </c>
      <c r="L47" s="19">
        <v>643376559</v>
      </c>
      <c r="M47" s="19">
        <v>0</v>
      </c>
      <c r="N47" s="19">
        <v>0</v>
      </c>
      <c r="O47" s="19">
        <v>0</v>
      </c>
      <c r="P47" s="19">
        <v>602490187</v>
      </c>
      <c r="Q47" s="19">
        <v>602490187</v>
      </c>
      <c r="R47" s="19">
        <v>40886372</v>
      </c>
      <c r="S47" s="19">
        <v>40886372</v>
      </c>
      <c r="T47" s="19">
        <v>0</v>
      </c>
      <c r="U47" s="19">
        <v>40886372</v>
      </c>
      <c r="V47" s="20">
        <f t="shared" si="0"/>
        <v>0.93645032379863247</v>
      </c>
      <c r="W47" s="20">
        <f t="shared" si="1"/>
        <v>0</v>
      </c>
      <c r="X47" s="21">
        <f t="shared" si="2"/>
        <v>0.93645032379863247</v>
      </c>
    </row>
    <row r="48" spans="1:24" ht="60" outlineLevel="2" x14ac:dyDescent="0.25">
      <c r="A48" s="15" t="s">
        <v>277</v>
      </c>
      <c r="B48" s="16" t="s">
        <v>33</v>
      </c>
      <c r="C48" s="16" t="s">
        <v>34</v>
      </c>
      <c r="D48" s="16" t="s">
        <v>57</v>
      </c>
      <c r="E48" s="16" t="s">
        <v>55</v>
      </c>
      <c r="F48" s="16" t="s">
        <v>36</v>
      </c>
      <c r="G48" s="16">
        <v>1112</v>
      </c>
      <c r="H48" s="16">
        <v>3480</v>
      </c>
      <c r="I48" s="17" t="s">
        <v>58</v>
      </c>
      <c r="J48" s="18">
        <v>35470119</v>
      </c>
      <c r="K48" s="19">
        <v>34777111</v>
      </c>
      <c r="L48" s="19">
        <v>34777111</v>
      </c>
      <c r="M48" s="19">
        <v>0</v>
      </c>
      <c r="N48" s="19">
        <v>0</v>
      </c>
      <c r="O48" s="19">
        <v>0</v>
      </c>
      <c r="P48" s="19">
        <v>32564707</v>
      </c>
      <c r="Q48" s="19">
        <v>32564707</v>
      </c>
      <c r="R48" s="19">
        <v>2212404</v>
      </c>
      <c r="S48" s="19">
        <v>2212404</v>
      </c>
      <c r="T48" s="19">
        <v>0</v>
      </c>
      <c r="U48" s="19">
        <v>2212404</v>
      </c>
      <c r="V48" s="20">
        <f t="shared" si="0"/>
        <v>0.93638332982863359</v>
      </c>
      <c r="W48" s="20">
        <f t="shared" si="1"/>
        <v>0</v>
      </c>
      <c r="X48" s="21">
        <f t="shared" si="2"/>
        <v>0.93638332982863359</v>
      </c>
    </row>
    <row r="49" spans="1:24" ht="120" outlineLevel="2" x14ac:dyDescent="0.25">
      <c r="A49" s="15" t="s">
        <v>277</v>
      </c>
      <c r="B49" s="16" t="s">
        <v>33</v>
      </c>
      <c r="C49" s="16" t="s">
        <v>34</v>
      </c>
      <c r="D49" s="16" t="s">
        <v>59</v>
      </c>
      <c r="E49" s="16" t="s">
        <v>55</v>
      </c>
      <c r="F49" s="16" t="s">
        <v>36</v>
      </c>
      <c r="G49" s="16">
        <v>1112</v>
      </c>
      <c r="H49" s="16">
        <v>3480</v>
      </c>
      <c r="I49" s="17" t="s">
        <v>60</v>
      </c>
      <c r="J49" s="18">
        <v>114752394</v>
      </c>
      <c r="K49" s="19">
        <v>112520909</v>
      </c>
      <c r="L49" s="19">
        <v>112520909</v>
      </c>
      <c r="M49" s="19">
        <v>0</v>
      </c>
      <c r="N49" s="19">
        <v>0</v>
      </c>
      <c r="O49" s="19">
        <v>0</v>
      </c>
      <c r="P49" s="19">
        <v>96043207</v>
      </c>
      <c r="Q49" s="19">
        <v>96043207</v>
      </c>
      <c r="R49" s="19">
        <v>16477702</v>
      </c>
      <c r="S49" s="19">
        <v>16477702</v>
      </c>
      <c r="T49" s="19">
        <v>0</v>
      </c>
      <c r="U49" s="19">
        <v>16477702</v>
      </c>
      <c r="V49" s="20">
        <f t="shared" si="0"/>
        <v>0.8535587550221444</v>
      </c>
      <c r="W49" s="20">
        <f t="shared" si="1"/>
        <v>0</v>
      </c>
      <c r="X49" s="21">
        <f t="shared" si="2"/>
        <v>0.8535587550221444</v>
      </c>
    </row>
    <row r="50" spans="1:24" ht="90" outlineLevel="2" x14ac:dyDescent="0.25">
      <c r="A50" s="15" t="s">
        <v>277</v>
      </c>
      <c r="B50" s="16" t="s">
        <v>33</v>
      </c>
      <c r="C50" s="16" t="s">
        <v>34</v>
      </c>
      <c r="D50" s="16" t="s">
        <v>61</v>
      </c>
      <c r="E50" s="16" t="s">
        <v>55</v>
      </c>
      <c r="F50" s="16" t="s">
        <v>36</v>
      </c>
      <c r="G50" s="16">
        <v>1112</v>
      </c>
      <c r="H50" s="16">
        <v>3480</v>
      </c>
      <c r="I50" s="17" t="s">
        <v>62</v>
      </c>
      <c r="J50" s="18">
        <v>106410357</v>
      </c>
      <c r="K50" s="19">
        <v>124575404</v>
      </c>
      <c r="L50" s="19">
        <v>124575404</v>
      </c>
      <c r="M50" s="19">
        <v>0</v>
      </c>
      <c r="N50" s="19">
        <v>0</v>
      </c>
      <c r="O50" s="19">
        <v>0</v>
      </c>
      <c r="P50" s="19">
        <v>112809290</v>
      </c>
      <c r="Q50" s="19">
        <v>112809290</v>
      </c>
      <c r="R50" s="19">
        <v>11766114</v>
      </c>
      <c r="S50" s="19">
        <v>11766114</v>
      </c>
      <c r="T50" s="19">
        <v>0</v>
      </c>
      <c r="U50" s="19">
        <v>11766114</v>
      </c>
      <c r="V50" s="20">
        <f t="shared" si="0"/>
        <v>0.9055502641596892</v>
      </c>
      <c r="W50" s="20">
        <f t="shared" si="1"/>
        <v>0</v>
      </c>
      <c r="X50" s="21">
        <f t="shared" si="2"/>
        <v>0.9055502641596892</v>
      </c>
    </row>
    <row r="51" spans="1:24" ht="105" outlineLevel="2" x14ac:dyDescent="0.25">
      <c r="A51" s="15" t="s">
        <v>277</v>
      </c>
      <c r="B51" s="16" t="s">
        <v>33</v>
      </c>
      <c r="C51" s="16" t="s">
        <v>34</v>
      </c>
      <c r="D51" s="16" t="s">
        <v>63</v>
      </c>
      <c r="E51" s="16" t="s">
        <v>55</v>
      </c>
      <c r="F51" s="16" t="s">
        <v>36</v>
      </c>
      <c r="G51" s="16">
        <v>1112</v>
      </c>
      <c r="H51" s="16">
        <v>3480</v>
      </c>
      <c r="I51" s="17" t="s">
        <v>64</v>
      </c>
      <c r="J51" s="18">
        <v>212820715</v>
      </c>
      <c r="K51" s="19">
        <v>188418597</v>
      </c>
      <c r="L51" s="19">
        <v>188418597</v>
      </c>
      <c r="M51" s="19">
        <v>0</v>
      </c>
      <c r="N51" s="19">
        <v>0</v>
      </c>
      <c r="O51" s="19">
        <v>0</v>
      </c>
      <c r="P51" s="19">
        <v>180269391</v>
      </c>
      <c r="Q51" s="19">
        <v>180269391</v>
      </c>
      <c r="R51" s="19">
        <v>8149206</v>
      </c>
      <c r="S51" s="19">
        <v>8149206</v>
      </c>
      <c r="T51" s="19">
        <v>0</v>
      </c>
      <c r="U51" s="19">
        <v>8149206</v>
      </c>
      <c r="V51" s="20">
        <f t="shared" si="0"/>
        <v>0.95674946035183561</v>
      </c>
      <c r="W51" s="20">
        <f t="shared" si="1"/>
        <v>0</v>
      </c>
      <c r="X51" s="21">
        <f t="shared" si="2"/>
        <v>0.95674946035183561</v>
      </c>
    </row>
    <row r="52" spans="1:24" ht="75" outlineLevel="2" x14ac:dyDescent="0.25">
      <c r="A52" s="15" t="s">
        <v>277</v>
      </c>
      <c r="B52" s="16" t="s">
        <v>33</v>
      </c>
      <c r="C52" s="16" t="s">
        <v>34</v>
      </c>
      <c r="D52" s="16" t="s">
        <v>65</v>
      </c>
      <c r="E52" s="16" t="s">
        <v>55</v>
      </c>
      <c r="F52" s="16" t="s">
        <v>36</v>
      </c>
      <c r="G52" s="16">
        <v>1112</v>
      </c>
      <c r="H52" s="16">
        <v>3480</v>
      </c>
      <c r="I52" s="17" t="s">
        <v>222</v>
      </c>
      <c r="J52" s="18">
        <v>331041042</v>
      </c>
      <c r="K52" s="19">
        <v>274573200</v>
      </c>
      <c r="L52" s="19">
        <v>274573200</v>
      </c>
      <c r="M52" s="19">
        <v>0</v>
      </c>
      <c r="N52" s="19">
        <v>0</v>
      </c>
      <c r="O52" s="19">
        <v>0</v>
      </c>
      <c r="P52" s="19">
        <v>239150908.90000001</v>
      </c>
      <c r="Q52" s="19">
        <v>239150908.90000001</v>
      </c>
      <c r="R52" s="19">
        <v>35422291.100000001</v>
      </c>
      <c r="S52" s="19">
        <v>35422291.100000001</v>
      </c>
      <c r="T52" s="19">
        <v>0</v>
      </c>
      <c r="U52" s="19">
        <v>35422291.099999994</v>
      </c>
      <c r="V52" s="20">
        <f t="shared" si="0"/>
        <v>0.87099144745372092</v>
      </c>
      <c r="W52" s="20">
        <f t="shared" si="1"/>
        <v>0</v>
      </c>
      <c r="X52" s="21">
        <f t="shared" si="2"/>
        <v>0.87099144745372092</v>
      </c>
    </row>
    <row r="53" spans="1:24" outlineLevel="2" x14ac:dyDescent="0.25">
      <c r="A53" s="15" t="s">
        <v>304</v>
      </c>
      <c r="B53" s="16" t="s">
        <v>33</v>
      </c>
      <c r="C53" s="16" t="s">
        <v>34</v>
      </c>
      <c r="D53" s="16" t="s">
        <v>35</v>
      </c>
      <c r="E53" s="16"/>
      <c r="F53" s="16" t="s">
        <v>36</v>
      </c>
      <c r="G53" s="16">
        <v>1111</v>
      </c>
      <c r="H53" s="16">
        <v>3480</v>
      </c>
      <c r="I53" s="17" t="s">
        <v>37</v>
      </c>
      <c r="J53" s="18">
        <v>803756967</v>
      </c>
      <c r="K53" s="19">
        <v>794630793</v>
      </c>
      <c r="L53" s="19">
        <v>794630793</v>
      </c>
      <c r="M53" s="19">
        <v>0</v>
      </c>
      <c r="N53" s="19">
        <v>0</v>
      </c>
      <c r="O53" s="19">
        <v>0</v>
      </c>
      <c r="P53" s="19">
        <v>747670596.77999997</v>
      </c>
      <c r="Q53" s="19">
        <v>747670596.77999997</v>
      </c>
      <c r="R53" s="19">
        <v>46960196.219999999</v>
      </c>
      <c r="S53" s="19">
        <v>46960196.219999999</v>
      </c>
      <c r="T53" s="19">
        <v>0</v>
      </c>
      <c r="U53" s="19">
        <v>46960196.220000029</v>
      </c>
      <c r="V53" s="20">
        <f t="shared" si="0"/>
        <v>0.94090312553492994</v>
      </c>
      <c r="W53" s="20">
        <f t="shared" si="1"/>
        <v>0</v>
      </c>
      <c r="X53" s="21">
        <f t="shared" si="2"/>
        <v>0.94090312553492994</v>
      </c>
    </row>
    <row r="54" spans="1:24" outlineLevel="2" x14ac:dyDescent="0.25">
      <c r="A54" s="15" t="s">
        <v>304</v>
      </c>
      <c r="B54" s="16" t="s">
        <v>33</v>
      </c>
      <c r="C54" s="16" t="s">
        <v>34</v>
      </c>
      <c r="D54" s="16" t="s">
        <v>305</v>
      </c>
      <c r="E54" s="16"/>
      <c r="F54" s="16" t="s">
        <v>36</v>
      </c>
      <c r="G54" s="16">
        <v>1111</v>
      </c>
      <c r="H54" s="16">
        <v>3480</v>
      </c>
      <c r="I54" s="17" t="s">
        <v>306</v>
      </c>
      <c r="J54" s="18">
        <v>185148600</v>
      </c>
      <c r="K54" s="19">
        <v>162404503</v>
      </c>
      <c r="L54" s="19">
        <v>162404503</v>
      </c>
      <c r="M54" s="19">
        <v>0</v>
      </c>
      <c r="N54" s="19">
        <v>0</v>
      </c>
      <c r="O54" s="19">
        <v>0</v>
      </c>
      <c r="P54" s="19">
        <v>158942649.99000001</v>
      </c>
      <c r="Q54" s="19">
        <v>158942649.99000001</v>
      </c>
      <c r="R54" s="19">
        <v>3461853.01</v>
      </c>
      <c r="S54" s="19">
        <v>3461853.01</v>
      </c>
      <c r="T54" s="19">
        <v>0</v>
      </c>
      <c r="U54" s="19">
        <v>3461853.0099999905</v>
      </c>
      <c r="V54" s="20">
        <f t="shared" si="0"/>
        <v>0.97868376217376196</v>
      </c>
      <c r="W54" s="20">
        <f t="shared" si="1"/>
        <v>0</v>
      </c>
      <c r="X54" s="21">
        <f t="shared" si="2"/>
        <v>0.97868376217376196</v>
      </c>
    </row>
    <row r="55" spans="1:24" outlineLevel="2" x14ac:dyDescent="0.25">
      <c r="A55" s="15" t="s">
        <v>304</v>
      </c>
      <c r="B55" s="16" t="s">
        <v>33</v>
      </c>
      <c r="C55" s="16" t="s">
        <v>34</v>
      </c>
      <c r="D55" s="16" t="s">
        <v>38</v>
      </c>
      <c r="E55" s="16"/>
      <c r="F55" s="16" t="s">
        <v>36</v>
      </c>
      <c r="G55" s="16">
        <v>1111</v>
      </c>
      <c r="H55" s="16">
        <v>3480</v>
      </c>
      <c r="I55" s="17" t="s">
        <v>39</v>
      </c>
      <c r="J55" s="18">
        <v>8656115</v>
      </c>
      <c r="K55" s="19">
        <v>8656115</v>
      </c>
      <c r="L55" s="19">
        <v>8656115</v>
      </c>
      <c r="M55" s="19">
        <v>0</v>
      </c>
      <c r="N55" s="19">
        <v>0</v>
      </c>
      <c r="O55" s="19">
        <v>0</v>
      </c>
      <c r="P55" s="19">
        <v>6874681.6600000001</v>
      </c>
      <c r="Q55" s="19">
        <v>6874681.6600000001</v>
      </c>
      <c r="R55" s="19">
        <v>1781433.34</v>
      </c>
      <c r="S55" s="19">
        <v>1781433.34</v>
      </c>
      <c r="T55" s="19">
        <v>0</v>
      </c>
      <c r="U55" s="19">
        <v>1781433.3399999999</v>
      </c>
      <c r="V55" s="20">
        <f t="shared" si="0"/>
        <v>0.79419943704537199</v>
      </c>
      <c r="W55" s="20">
        <f t="shared" si="1"/>
        <v>0</v>
      </c>
      <c r="X55" s="21">
        <f t="shared" si="2"/>
        <v>0.79419943704537199</v>
      </c>
    </row>
    <row r="56" spans="1:24" outlineLevel="2" x14ac:dyDescent="0.25">
      <c r="A56" s="15" t="s">
        <v>304</v>
      </c>
      <c r="B56" s="16" t="s">
        <v>33</v>
      </c>
      <c r="C56" s="16" t="s">
        <v>34</v>
      </c>
      <c r="D56" s="16" t="s">
        <v>40</v>
      </c>
      <c r="E56" s="16"/>
      <c r="F56" s="16" t="s">
        <v>36</v>
      </c>
      <c r="G56" s="16">
        <v>1111</v>
      </c>
      <c r="H56" s="16">
        <v>3480</v>
      </c>
      <c r="I56" s="17" t="s">
        <v>41</v>
      </c>
      <c r="J56" s="18">
        <v>32325035</v>
      </c>
      <c r="K56" s="19">
        <v>24362236</v>
      </c>
      <c r="L56" s="19">
        <v>24362236</v>
      </c>
      <c r="M56" s="19">
        <v>0</v>
      </c>
      <c r="N56" s="19">
        <v>0</v>
      </c>
      <c r="O56" s="19">
        <v>0</v>
      </c>
      <c r="P56" s="19">
        <v>8002692.8399999999</v>
      </c>
      <c r="Q56" s="19">
        <v>8002692.8399999999</v>
      </c>
      <c r="R56" s="19">
        <v>16359543.16</v>
      </c>
      <c r="S56" s="19">
        <v>16359543.16</v>
      </c>
      <c r="T56" s="19">
        <v>0</v>
      </c>
      <c r="U56" s="19">
        <v>16359543.16</v>
      </c>
      <c r="V56" s="20">
        <f t="shared" si="0"/>
        <v>0.32848761665390647</v>
      </c>
      <c r="W56" s="20">
        <f t="shared" si="1"/>
        <v>0</v>
      </c>
      <c r="X56" s="21">
        <f t="shared" si="2"/>
        <v>0.32848761665390647</v>
      </c>
    </row>
    <row r="57" spans="1:24" outlineLevel="2" x14ac:dyDescent="0.25">
      <c r="A57" s="15" t="s">
        <v>304</v>
      </c>
      <c r="B57" s="16" t="s">
        <v>33</v>
      </c>
      <c r="C57" s="16" t="s">
        <v>34</v>
      </c>
      <c r="D57" s="16" t="s">
        <v>44</v>
      </c>
      <c r="E57" s="16"/>
      <c r="F57" s="16" t="s">
        <v>36</v>
      </c>
      <c r="G57" s="16">
        <v>1111</v>
      </c>
      <c r="H57" s="16">
        <v>3480</v>
      </c>
      <c r="I57" s="17" t="s">
        <v>45</v>
      </c>
      <c r="J57" s="18">
        <v>218372351</v>
      </c>
      <c r="K57" s="19">
        <v>218372351</v>
      </c>
      <c r="L57" s="19">
        <v>218372351</v>
      </c>
      <c r="M57" s="19">
        <v>0</v>
      </c>
      <c r="N57" s="19">
        <v>0</v>
      </c>
      <c r="O57" s="19">
        <v>0</v>
      </c>
      <c r="P57" s="19">
        <v>188393530.78</v>
      </c>
      <c r="Q57" s="19">
        <v>188393530.78</v>
      </c>
      <c r="R57" s="19">
        <v>29978820.219999999</v>
      </c>
      <c r="S57" s="19">
        <v>29978820.219999999</v>
      </c>
      <c r="T57" s="19">
        <v>0</v>
      </c>
      <c r="U57" s="19">
        <v>29978820.219999999</v>
      </c>
      <c r="V57" s="20">
        <f t="shared" si="0"/>
        <v>0.86271695989571506</v>
      </c>
      <c r="W57" s="20">
        <f t="shared" si="1"/>
        <v>0</v>
      </c>
      <c r="X57" s="21">
        <f t="shared" si="2"/>
        <v>0.86271695989571506</v>
      </c>
    </row>
    <row r="58" spans="1:24" ht="30" outlineLevel="2" x14ac:dyDescent="0.25">
      <c r="A58" s="15" t="s">
        <v>304</v>
      </c>
      <c r="B58" s="16" t="s">
        <v>33</v>
      </c>
      <c r="C58" s="16" t="s">
        <v>34</v>
      </c>
      <c r="D58" s="16" t="s">
        <v>46</v>
      </c>
      <c r="E58" s="16"/>
      <c r="F58" s="16" t="s">
        <v>36</v>
      </c>
      <c r="G58" s="16">
        <v>1111</v>
      </c>
      <c r="H58" s="16">
        <v>3480</v>
      </c>
      <c r="I58" s="17" t="s">
        <v>47</v>
      </c>
      <c r="J58" s="18">
        <v>480925670</v>
      </c>
      <c r="K58" s="19">
        <v>480925670</v>
      </c>
      <c r="L58" s="19">
        <v>480925670</v>
      </c>
      <c r="M58" s="19">
        <v>0</v>
      </c>
      <c r="N58" s="19">
        <v>0</v>
      </c>
      <c r="O58" s="19">
        <v>0</v>
      </c>
      <c r="P58" s="19">
        <v>418748119.16000003</v>
      </c>
      <c r="Q58" s="19">
        <v>418748119.16000003</v>
      </c>
      <c r="R58" s="19">
        <v>62177550.840000004</v>
      </c>
      <c r="S58" s="19">
        <v>62177550.840000004</v>
      </c>
      <c r="T58" s="19">
        <v>0</v>
      </c>
      <c r="U58" s="19">
        <v>62177550.839999974</v>
      </c>
      <c r="V58" s="20">
        <f t="shared" si="0"/>
        <v>0.87071276349212146</v>
      </c>
      <c r="W58" s="20">
        <f t="shared" si="1"/>
        <v>0</v>
      </c>
      <c r="X58" s="21">
        <f t="shared" si="2"/>
        <v>0.87071276349212146</v>
      </c>
    </row>
    <row r="59" spans="1:24" outlineLevel="2" x14ac:dyDescent="0.25">
      <c r="A59" s="15" t="s">
        <v>304</v>
      </c>
      <c r="B59" s="16" t="s">
        <v>33</v>
      </c>
      <c r="C59" s="16" t="s">
        <v>34</v>
      </c>
      <c r="D59" s="16" t="s">
        <v>48</v>
      </c>
      <c r="E59" s="16"/>
      <c r="F59" s="16">
        <v>280</v>
      </c>
      <c r="G59" s="16">
        <v>1111</v>
      </c>
      <c r="H59" s="16">
        <v>3480</v>
      </c>
      <c r="I59" s="17" t="s">
        <v>49</v>
      </c>
      <c r="J59" s="18">
        <v>168106070</v>
      </c>
      <c r="K59" s="19">
        <v>163509621</v>
      </c>
      <c r="L59" s="19">
        <v>163509621</v>
      </c>
      <c r="M59" s="19">
        <v>0</v>
      </c>
      <c r="N59" s="19">
        <v>0</v>
      </c>
      <c r="O59" s="19">
        <v>0</v>
      </c>
      <c r="P59" s="19">
        <v>145406200</v>
      </c>
      <c r="Q59" s="19">
        <v>145406200</v>
      </c>
      <c r="R59" s="19">
        <v>18103421</v>
      </c>
      <c r="S59" s="19">
        <v>18103421</v>
      </c>
      <c r="T59" s="19">
        <v>0</v>
      </c>
      <c r="U59" s="19">
        <v>18103421</v>
      </c>
      <c r="V59" s="20">
        <f t="shared" si="0"/>
        <v>0.88928222761888731</v>
      </c>
      <c r="W59" s="20">
        <f t="shared" si="1"/>
        <v>0</v>
      </c>
      <c r="X59" s="21">
        <f t="shared" si="2"/>
        <v>0.88928222761888731</v>
      </c>
    </row>
    <row r="60" spans="1:24" outlineLevel="2" x14ac:dyDescent="0.25">
      <c r="A60" s="15" t="s">
        <v>304</v>
      </c>
      <c r="B60" s="16" t="s">
        <v>33</v>
      </c>
      <c r="C60" s="16" t="s">
        <v>34</v>
      </c>
      <c r="D60" s="16" t="s">
        <v>50</v>
      </c>
      <c r="E60" s="16"/>
      <c r="F60" s="16" t="s">
        <v>36</v>
      </c>
      <c r="G60" s="16">
        <v>1111</v>
      </c>
      <c r="H60" s="16">
        <v>3480</v>
      </c>
      <c r="I60" s="17" t="s">
        <v>51</v>
      </c>
      <c r="J60" s="18">
        <v>149506757</v>
      </c>
      <c r="K60" s="19">
        <v>145822493</v>
      </c>
      <c r="L60" s="19">
        <v>145822493</v>
      </c>
      <c r="M60" s="19">
        <v>0</v>
      </c>
      <c r="N60" s="19">
        <v>0</v>
      </c>
      <c r="O60" s="19">
        <v>0</v>
      </c>
      <c r="P60" s="19">
        <v>137200983.52000001</v>
      </c>
      <c r="Q60" s="19">
        <v>137200983.52000001</v>
      </c>
      <c r="R60" s="19">
        <v>8621509.4800000004</v>
      </c>
      <c r="S60" s="19">
        <v>8621509.4800000004</v>
      </c>
      <c r="T60" s="19">
        <v>0</v>
      </c>
      <c r="U60" s="19">
        <v>8621509.4799999893</v>
      </c>
      <c r="V60" s="20">
        <f t="shared" si="0"/>
        <v>0.94087668299567484</v>
      </c>
      <c r="W60" s="20">
        <f t="shared" si="1"/>
        <v>0</v>
      </c>
      <c r="X60" s="21">
        <f t="shared" si="2"/>
        <v>0.94087668299567484</v>
      </c>
    </row>
    <row r="61" spans="1:24" outlineLevel="2" x14ac:dyDescent="0.25">
      <c r="A61" s="15" t="s">
        <v>304</v>
      </c>
      <c r="B61" s="16" t="s">
        <v>33</v>
      </c>
      <c r="C61" s="16" t="s">
        <v>34</v>
      </c>
      <c r="D61" s="16" t="s">
        <v>52</v>
      </c>
      <c r="E61" s="16"/>
      <c r="F61" s="16" t="s">
        <v>36</v>
      </c>
      <c r="G61" s="16">
        <v>1111</v>
      </c>
      <c r="H61" s="16">
        <v>3480</v>
      </c>
      <c r="I61" s="17" t="s">
        <v>53</v>
      </c>
      <c r="J61" s="18">
        <v>98270315</v>
      </c>
      <c r="K61" s="19">
        <v>98270315</v>
      </c>
      <c r="L61" s="19">
        <v>98270315</v>
      </c>
      <c r="M61" s="19">
        <v>0</v>
      </c>
      <c r="N61" s="19">
        <v>0</v>
      </c>
      <c r="O61" s="19">
        <v>0</v>
      </c>
      <c r="P61" s="19">
        <v>71214075.099999994</v>
      </c>
      <c r="Q61" s="19">
        <v>71214075.099999994</v>
      </c>
      <c r="R61" s="19">
        <v>27056239.899999999</v>
      </c>
      <c r="S61" s="19">
        <v>27056239.899999999</v>
      </c>
      <c r="T61" s="19">
        <v>0</v>
      </c>
      <c r="U61" s="19">
        <v>27056239.900000006</v>
      </c>
      <c r="V61" s="20">
        <f t="shared" si="0"/>
        <v>0.72467535185981635</v>
      </c>
      <c r="W61" s="20">
        <f t="shared" si="1"/>
        <v>0</v>
      </c>
      <c r="X61" s="21">
        <f t="shared" si="2"/>
        <v>0.72467535185981635</v>
      </c>
    </row>
    <row r="62" spans="1:24" ht="120" outlineLevel="2" x14ac:dyDescent="0.25">
      <c r="A62" s="15" t="s">
        <v>304</v>
      </c>
      <c r="B62" s="16" t="s">
        <v>33</v>
      </c>
      <c r="C62" s="16" t="s">
        <v>34</v>
      </c>
      <c r="D62" s="16" t="s">
        <v>54</v>
      </c>
      <c r="E62" s="16" t="s">
        <v>55</v>
      </c>
      <c r="F62" s="16" t="s">
        <v>36</v>
      </c>
      <c r="G62" s="16">
        <v>1112</v>
      </c>
      <c r="H62" s="16">
        <v>3480</v>
      </c>
      <c r="I62" s="17" t="s">
        <v>56</v>
      </c>
      <c r="J62" s="18">
        <v>186597738</v>
      </c>
      <c r="K62" s="19">
        <v>181493638</v>
      </c>
      <c r="L62" s="19">
        <v>181493638</v>
      </c>
      <c r="M62" s="19">
        <v>0</v>
      </c>
      <c r="N62" s="19">
        <v>0</v>
      </c>
      <c r="O62" s="19">
        <v>0</v>
      </c>
      <c r="P62" s="19">
        <v>161343188</v>
      </c>
      <c r="Q62" s="19">
        <v>161343188</v>
      </c>
      <c r="R62" s="19">
        <v>20150450</v>
      </c>
      <c r="S62" s="19">
        <v>20150450</v>
      </c>
      <c r="T62" s="19">
        <v>0</v>
      </c>
      <c r="U62" s="19">
        <v>20150450</v>
      </c>
      <c r="V62" s="20">
        <f t="shared" si="0"/>
        <v>0.88897434520542262</v>
      </c>
      <c r="W62" s="20">
        <f t="shared" si="1"/>
        <v>0</v>
      </c>
      <c r="X62" s="21">
        <f t="shared" si="2"/>
        <v>0.88897434520542262</v>
      </c>
    </row>
    <row r="63" spans="1:24" ht="60" outlineLevel="2" x14ac:dyDescent="0.25">
      <c r="A63" s="15" t="s">
        <v>304</v>
      </c>
      <c r="B63" s="16" t="s">
        <v>33</v>
      </c>
      <c r="C63" s="16" t="s">
        <v>34</v>
      </c>
      <c r="D63" s="16" t="s">
        <v>57</v>
      </c>
      <c r="E63" s="16" t="s">
        <v>55</v>
      </c>
      <c r="F63" s="16" t="s">
        <v>36</v>
      </c>
      <c r="G63" s="16">
        <v>1112</v>
      </c>
      <c r="H63" s="16">
        <v>3480</v>
      </c>
      <c r="I63" s="17" t="s">
        <v>58</v>
      </c>
      <c r="J63" s="18">
        <v>10086364</v>
      </c>
      <c r="K63" s="19">
        <v>9810467</v>
      </c>
      <c r="L63" s="19">
        <v>9810467</v>
      </c>
      <c r="M63" s="19">
        <v>0</v>
      </c>
      <c r="N63" s="19">
        <v>0</v>
      </c>
      <c r="O63" s="19">
        <v>0</v>
      </c>
      <c r="P63" s="19">
        <v>8721265</v>
      </c>
      <c r="Q63" s="19">
        <v>8721265</v>
      </c>
      <c r="R63" s="19">
        <v>1089202</v>
      </c>
      <c r="S63" s="19">
        <v>1089202</v>
      </c>
      <c r="T63" s="19">
        <v>0</v>
      </c>
      <c r="U63" s="19">
        <v>1089202</v>
      </c>
      <c r="V63" s="20">
        <f t="shared" si="0"/>
        <v>0.8889755197178687</v>
      </c>
      <c r="W63" s="20">
        <f t="shared" si="1"/>
        <v>0</v>
      </c>
      <c r="X63" s="21">
        <f t="shared" si="2"/>
        <v>0.8889755197178687</v>
      </c>
    </row>
    <row r="64" spans="1:24" ht="120" outlineLevel="2" x14ac:dyDescent="0.25">
      <c r="A64" s="15" t="s">
        <v>304</v>
      </c>
      <c r="B64" s="16" t="s">
        <v>33</v>
      </c>
      <c r="C64" s="16" t="s">
        <v>34</v>
      </c>
      <c r="D64" s="16" t="s">
        <v>59</v>
      </c>
      <c r="E64" s="16" t="s">
        <v>55</v>
      </c>
      <c r="F64" s="16" t="s">
        <v>36</v>
      </c>
      <c r="G64" s="16">
        <v>1112</v>
      </c>
      <c r="H64" s="16">
        <v>3480</v>
      </c>
      <c r="I64" s="17" t="s">
        <v>60</v>
      </c>
      <c r="J64" s="18">
        <v>40222585</v>
      </c>
      <c r="K64" s="19">
        <v>39099904</v>
      </c>
      <c r="L64" s="19">
        <v>39099904</v>
      </c>
      <c r="M64" s="19">
        <v>0</v>
      </c>
      <c r="N64" s="19">
        <v>0</v>
      </c>
      <c r="O64" s="19">
        <v>0</v>
      </c>
      <c r="P64" s="19">
        <v>34998939</v>
      </c>
      <c r="Q64" s="19">
        <v>34998939</v>
      </c>
      <c r="R64" s="19">
        <v>4100965</v>
      </c>
      <c r="S64" s="19">
        <v>4100965</v>
      </c>
      <c r="T64" s="19">
        <v>0</v>
      </c>
      <c r="U64" s="19">
        <v>4100965</v>
      </c>
      <c r="V64" s="20">
        <f t="shared" si="0"/>
        <v>0.89511572713835819</v>
      </c>
      <c r="W64" s="20">
        <f t="shared" si="1"/>
        <v>0</v>
      </c>
      <c r="X64" s="21">
        <f t="shared" si="2"/>
        <v>0.89511572713835819</v>
      </c>
    </row>
    <row r="65" spans="1:24" ht="90" outlineLevel="2" x14ac:dyDescent="0.25">
      <c r="A65" s="15" t="s">
        <v>304</v>
      </c>
      <c r="B65" s="16" t="s">
        <v>33</v>
      </c>
      <c r="C65" s="16" t="s">
        <v>34</v>
      </c>
      <c r="D65" s="16" t="s">
        <v>61</v>
      </c>
      <c r="E65" s="16" t="s">
        <v>55</v>
      </c>
      <c r="F65" s="16" t="s">
        <v>36</v>
      </c>
      <c r="G65" s="16">
        <v>1112</v>
      </c>
      <c r="H65" s="16">
        <v>3480</v>
      </c>
      <c r="I65" s="17" t="s">
        <v>62</v>
      </c>
      <c r="J65" s="18">
        <v>30259093</v>
      </c>
      <c r="K65" s="19">
        <v>35856870</v>
      </c>
      <c r="L65" s="19">
        <v>35856870</v>
      </c>
      <c r="M65" s="19">
        <v>0</v>
      </c>
      <c r="N65" s="19">
        <v>0</v>
      </c>
      <c r="O65" s="19">
        <v>0</v>
      </c>
      <c r="P65" s="19">
        <v>30202777</v>
      </c>
      <c r="Q65" s="19">
        <v>30202777</v>
      </c>
      <c r="R65" s="19">
        <v>5654093</v>
      </c>
      <c r="S65" s="19">
        <v>5654093</v>
      </c>
      <c r="T65" s="19">
        <v>0</v>
      </c>
      <c r="U65" s="19">
        <v>5654093</v>
      </c>
      <c r="V65" s="20">
        <f t="shared" si="0"/>
        <v>0.84231493155983772</v>
      </c>
      <c r="W65" s="20">
        <f t="shared" si="1"/>
        <v>0</v>
      </c>
      <c r="X65" s="21">
        <f t="shared" si="2"/>
        <v>0.84231493155983772</v>
      </c>
    </row>
    <row r="66" spans="1:24" ht="105" outlineLevel="2" x14ac:dyDescent="0.25">
      <c r="A66" s="15" t="s">
        <v>304</v>
      </c>
      <c r="B66" s="16" t="s">
        <v>33</v>
      </c>
      <c r="C66" s="16" t="s">
        <v>34</v>
      </c>
      <c r="D66" s="16" t="s">
        <v>63</v>
      </c>
      <c r="E66" s="16" t="s">
        <v>55</v>
      </c>
      <c r="F66" s="16" t="s">
        <v>36</v>
      </c>
      <c r="G66" s="16">
        <v>1112</v>
      </c>
      <c r="H66" s="16">
        <v>3480</v>
      </c>
      <c r="I66" s="17" t="s">
        <v>64</v>
      </c>
      <c r="J66" s="18">
        <v>60518185</v>
      </c>
      <c r="K66" s="19">
        <v>52437332</v>
      </c>
      <c r="L66" s="19">
        <v>52437332</v>
      </c>
      <c r="M66" s="19">
        <v>0</v>
      </c>
      <c r="N66" s="19">
        <v>0</v>
      </c>
      <c r="O66" s="19">
        <v>0</v>
      </c>
      <c r="P66" s="19">
        <v>48288568</v>
      </c>
      <c r="Q66" s="19">
        <v>48288568</v>
      </c>
      <c r="R66" s="19">
        <v>4148764</v>
      </c>
      <c r="S66" s="19">
        <v>4148764</v>
      </c>
      <c r="T66" s="19">
        <v>0</v>
      </c>
      <c r="U66" s="19">
        <v>4148764</v>
      </c>
      <c r="V66" s="20">
        <f t="shared" si="0"/>
        <v>0.92088148191826391</v>
      </c>
      <c r="W66" s="20">
        <f t="shared" si="1"/>
        <v>0</v>
      </c>
      <c r="X66" s="21">
        <f t="shared" si="2"/>
        <v>0.92088148191826391</v>
      </c>
    </row>
    <row r="67" spans="1:24" ht="75" outlineLevel="2" x14ac:dyDescent="0.25">
      <c r="A67" s="15" t="s">
        <v>304</v>
      </c>
      <c r="B67" s="16" t="s">
        <v>33</v>
      </c>
      <c r="C67" s="16" t="s">
        <v>34</v>
      </c>
      <c r="D67" s="16" t="s">
        <v>65</v>
      </c>
      <c r="E67" s="16" t="s">
        <v>55</v>
      </c>
      <c r="F67" s="16" t="s">
        <v>36</v>
      </c>
      <c r="G67" s="16">
        <v>1112</v>
      </c>
      <c r="H67" s="16">
        <v>3480</v>
      </c>
      <c r="I67" s="17" t="s">
        <v>66</v>
      </c>
      <c r="J67" s="18">
        <v>83396681</v>
      </c>
      <c r="K67" s="19">
        <v>81167431</v>
      </c>
      <c r="L67" s="19">
        <v>81167431</v>
      </c>
      <c r="M67" s="19">
        <v>0</v>
      </c>
      <c r="N67" s="19">
        <v>0</v>
      </c>
      <c r="O67" s="19">
        <v>0</v>
      </c>
      <c r="P67" s="19">
        <v>71734252.569999993</v>
      </c>
      <c r="Q67" s="19">
        <v>71734252.569999993</v>
      </c>
      <c r="R67" s="19">
        <v>9433178.4299999997</v>
      </c>
      <c r="S67" s="19">
        <v>9433178.4299999997</v>
      </c>
      <c r="T67" s="19">
        <v>0</v>
      </c>
      <c r="U67" s="19">
        <v>9433178.4300000072</v>
      </c>
      <c r="V67" s="20">
        <f t="shared" si="0"/>
        <v>0.88378123695944</v>
      </c>
      <c r="W67" s="20">
        <f t="shared" si="1"/>
        <v>0</v>
      </c>
      <c r="X67" s="21">
        <f t="shared" si="2"/>
        <v>0.88378123695944</v>
      </c>
    </row>
    <row r="68" spans="1:24" outlineLevel="2" x14ac:dyDescent="0.25">
      <c r="A68" s="15" t="s">
        <v>314</v>
      </c>
      <c r="B68" s="16" t="s">
        <v>33</v>
      </c>
      <c r="C68" s="16" t="s">
        <v>34</v>
      </c>
      <c r="D68" s="16" t="s">
        <v>35</v>
      </c>
      <c r="E68" s="16"/>
      <c r="F68" s="16" t="s">
        <v>36</v>
      </c>
      <c r="G68" s="16">
        <v>1111</v>
      </c>
      <c r="H68" s="16">
        <v>3480</v>
      </c>
      <c r="I68" s="17" t="s">
        <v>37</v>
      </c>
      <c r="J68" s="18">
        <v>2407058812</v>
      </c>
      <c r="K68" s="19">
        <v>2358213493</v>
      </c>
      <c r="L68" s="19">
        <v>2358213493</v>
      </c>
      <c r="M68" s="19">
        <v>0</v>
      </c>
      <c r="N68" s="19">
        <v>0</v>
      </c>
      <c r="O68" s="19">
        <v>0</v>
      </c>
      <c r="P68" s="19">
        <v>2192757761.5500002</v>
      </c>
      <c r="Q68" s="19">
        <v>2192757761.5500002</v>
      </c>
      <c r="R68" s="19">
        <v>165455731.44999999</v>
      </c>
      <c r="S68" s="19">
        <v>165455731.44999999</v>
      </c>
      <c r="T68" s="19">
        <v>0</v>
      </c>
      <c r="U68" s="19">
        <v>165455731.44999981</v>
      </c>
      <c r="V68" s="20">
        <f t="shared" si="0"/>
        <v>0.92983852736780193</v>
      </c>
      <c r="W68" s="20">
        <f t="shared" si="1"/>
        <v>0</v>
      </c>
      <c r="X68" s="21">
        <f t="shared" si="2"/>
        <v>0.92983852736780193</v>
      </c>
    </row>
    <row r="69" spans="1:24" outlineLevel="2" x14ac:dyDescent="0.25">
      <c r="A69" s="15" t="s">
        <v>314</v>
      </c>
      <c r="B69" s="16" t="s">
        <v>33</v>
      </c>
      <c r="C69" s="16" t="s">
        <v>34</v>
      </c>
      <c r="D69" s="16" t="s">
        <v>38</v>
      </c>
      <c r="E69" s="16"/>
      <c r="F69" s="16" t="s">
        <v>36</v>
      </c>
      <c r="G69" s="16">
        <v>1111</v>
      </c>
      <c r="H69" s="16">
        <v>3480</v>
      </c>
      <c r="I69" s="17" t="s">
        <v>39</v>
      </c>
      <c r="J69" s="18">
        <v>19662696</v>
      </c>
      <c r="K69" s="19">
        <v>19662696</v>
      </c>
      <c r="L69" s="19">
        <v>19662696</v>
      </c>
      <c r="M69" s="19">
        <v>0</v>
      </c>
      <c r="N69" s="19">
        <v>0</v>
      </c>
      <c r="O69" s="19">
        <v>0</v>
      </c>
      <c r="P69" s="19">
        <v>3770208.34</v>
      </c>
      <c r="Q69" s="19">
        <v>3770208.34</v>
      </c>
      <c r="R69" s="19">
        <v>15892487.66</v>
      </c>
      <c r="S69" s="19">
        <v>15892487.66</v>
      </c>
      <c r="T69" s="19">
        <v>0</v>
      </c>
      <c r="U69" s="19">
        <v>15892487.66</v>
      </c>
      <c r="V69" s="20">
        <f t="shared" si="0"/>
        <v>0.19174422164691962</v>
      </c>
      <c r="W69" s="20">
        <f t="shared" si="1"/>
        <v>0</v>
      </c>
      <c r="X69" s="21">
        <f t="shared" si="2"/>
        <v>0.19174422164691962</v>
      </c>
    </row>
    <row r="70" spans="1:24" outlineLevel="2" x14ac:dyDescent="0.25">
      <c r="A70" s="15" t="s">
        <v>314</v>
      </c>
      <c r="B70" s="16" t="s">
        <v>33</v>
      </c>
      <c r="C70" s="16" t="s">
        <v>34</v>
      </c>
      <c r="D70" s="16" t="s">
        <v>40</v>
      </c>
      <c r="E70" s="16"/>
      <c r="F70" s="16" t="s">
        <v>36</v>
      </c>
      <c r="G70" s="16">
        <v>1111</v>
      </c>
      <c r="H70" s="16">
        <v>3480</v>
      </c>
      <c r="I70" s="17" t="s">
        <v>41</v>
      </c>
      <c r="J70" s="18">
        <v>8583725</v>
      </c>
      <c r="K70" s="19">
        <v>6739460</v>
      </c>
      <c r="L70" s="19">
        <v>6739460</v>
      </c>
      <c r="M70" s="19">
        <v>0</v>
      </c>
      <c r="N70" s="19">
        <v>0</v>
      </c>
      <c r="O70" s="19">
        <v>0</v>
      </c>
      <c r="P70" s="19">
        <v>6292780.5999999996</v>
      </c>
      <c r="Q70" s="19">
        <v>6292780.5999999996</v>
      </c>
      <c r="R70" s="19">
        <v>446679.4</v>
      </c>
      <c r="S70" s="19">
        <v>446679.4</v>
      </c>
      <c r="T70" s="19">
        <v>0</v>
      </c>
      <c r="U70" s="19">
        <v>446679.40000000037</v>
      </c>
      <c r="V70" s="20">
        <f t="shared" si="0"/>
        <v>0.93372178186382881</v>
      </c>
      <c r="W70" s="20">
        <f t="shared" si="1"/>
        <v>0</v>
      </c>
      <c r="X70" s="21">
        <f t="shared" si="2"/>
        <v>0.93372178186382881</v>
      </c>
    </row>
    <row r="71" spans="1:24" outlineLevel="2" x14ac:dyDescent="0.25">
      <c r="A71" s="15" t="s">
        <v>314</v>
      </c>
      <c r="B71" s="16" t="s">
        <v>33</v>
      </c>
      <c r="C71" s="16" t="s">
        <v>34</v>
      </c>
      <c r="D71" s="16" t="s">
        <v>44</v>
      </c>
      <c r="E71" s="16"/>
      <c r="F71" s="16" t="s">
        <v>36</v>
      </c>
      <c r="G71" s="16">
        <v>1111</v>
      </c>
      <c r="H71" s="16">
        <v>3480</v>
      </c>
      <c r="I71" s="17" t="s">
        <v>45</v>
      </c>
      <c r="J71" s="18">
        <v>909382455</v>
      </c>
      <c r="K71" s="19">
        <v>909382455</v>
      </c>
      <c r="L71" s="19">
        <v>909382455</v>
      </c>
      <c r="M71" s="19">
        <v>0</v>
      </c>
      <c r="N71" s="19">
        <v>0</v>
      </c>
      <c r="O71" s="19">
        <v>0</v>
      </c>
      <c r="P71" s="19">
        <v>800478048.39999998</v>
      </c>
      <c r="Q71" s="19">
        <v>800478048.39999998</v>
      </c>
      <c r="R71" s="19">
        <v>108904406.59999999</v>
      </c>
      <c r="S71" s="19">
        <v>108904406.59999999</v>
      </c>
      <c r="T71" s="19">
        <v>0</v>
      </c>
      <c r="U71" s="19">
        <v>108904406.60000002</v>
      </c>
      <c r="V71" s="20">
        <f t="shared" si="0"/>
        <v>0.88024355869060611</v>
      </c>
      <c r="W71" s="20">
        <f t="shared" si="1"/>
        <v>0</v>
      </c>
      <c r="X71" s="21">
        <f t="shared" si="2"/>
        <v>0.88024355869060611</v>
      </c>
    </row>
    <row r="72" spans="1:24" ht="30" outlineLevel="2" x14ac:dyDescent="0.25">
      <c r="A72" s="15" t="s">
        <v>314</v>
      </c>
      <c r="B72" s="16" t="s">
        <v>33</v>
      </c>
      <c r="C72" s="16" t="s">
        <v>34</v>
      </c>
      <c r="D72" s="16" t="s">
        <v>46</v>
      </c>
      <c r="E72" s="16"/>
      <c r="F72" s="16" t="s">
        <v>36</v>
      </c>
      <c r="G72" s="16">
        <v>1111</v>
      </c>
      <c r="H72" s="16">
        <v>3480</v>
      </c>
      <c r="I72" s="17" t="s">
        <v>47</v>
      </c>
      <c r="J72" s="18">
        <v>1358157033</v>
      </c>
      <c r="K72" s="19">
        <v>1264439099</v>
      </c>
      <c r="L72" s="19">
        <v>1264439099</v>
      </c>
      <c r="M72" s="19">
        <v>0</v>
      </c>
      <c r="N72" s="19">
        <v>0</v>
      </c>
      <c r="O72" s="19">
        <v>0</v>
      </c>
      <c r="P72" s="19">
        <v>1150164775.26</v>
      </c>
      <c r="Q72" s="19">
        <v>1150164775.26</v>
      </c>
      <c r="R72" s="19">
        <v>114274323.73999999</v>
      </c>
      <c r="S72" s="19">
        <v>114274323.73999999</v>
      </c>
      <c r="T72" s="19">
        <v>0</v>
      </c>
      <c r="U72" s="19">
        <v>114274323.74000001</v>
      </c>
      <c r="V72" s="20">
        <f t="shared" si="0"/>
        <v>0.90962449371395149</v>
      </c>
      <c r="W72" s="20">
        <f t="shared" si="1"/>
        <v>0</v>
      </c>
      <c r="X72" s="21">
        <f t="shared" si="2"/>
        <v>0.90962449371395149</v>
      </c>
    </row>
    <row r="73" spans="1:24" outlineLevel="2" x14ac:dyDescent="0.25">
      <c r="A73" s="15" t="s">
        <v>314</v>
      </c>
      <c r="B73" s="16" t="s">
        <v>33</v>
      </c>
      <c r="C73" s="16" t="s">
        <v>34</v>
      </c>
      <c r="D73" s="16" t="s">
        <v>48</v>
      </c>
      <c r="E73" s="16"/>
      <c r="F73" s="16">
        <v>280</v>
      </c>
      <c r="G73" s="16">
        <v>1111</v>
      </c>
      <c r="H73" s="16">
        <v>3480</v>
      </c>
      <c r="I73" s="17" t="s">
        <v>49</v>
      </c>
      <c r="J73" s="18">
        <v>476690803</v>
      </c>
      <c r="K73" s="19">
        <v>455873699</v>
      </c>
      <c r="L73" s="19">
        <v>455873699</v>
      </c>
      <c r="M73" s="19">
        <v>0</v>
      </c>
      <c r="N73" s="19">
        <v>0</v>
      </c>
      <c r="O73" s="19">
        <v>0</v>
      </c>
      <c r="P73" s="19">
        <v>414801691.75</v>
      </c>
      <c r="Q73" s="19">
        <v>414801691.75</v>
      </c>
      <c r="R73" s="19">
        <v>41072007.25</v>
      </c>
      <c r="S73" s="19">
        <v>41072007.25</v>
      </c>
      <c r="T73" s="19">
        <v>0</v>
      </c>
      <c r="U73" s="19">
        <v>41072007.25</v>
      </c>
      <c r="V73" s="20">
        <f t="shared" si="0"/>
        <v>0.90990485448031955</v>
      </c>
      <c r="W73" s="20">
        <f t="shared" si="1"/>
        <v>0</v>
      </c>
      <c r="X73" s="21">
        <f t="shared" si="2"/>
        <v>0.90990485448031955</v>
      </c>
    </row>
    <row r="74" spans="1:24" outlineLevel="2" x14ac:dyDescent="0.25">
      <c r="A74" s="15" t="s">
        <v>314</v>
      </c>
      <c r="B74" s="16" t="s">
        <v>33</v>
      </c>
      <c r="C74" s="16" t="s">
        <v>34</v>
      </c>
      <c r="D74" s="16" t="s">
        <v>50</v>
      </c>
      <c r="E74" s="16"/>
      <c r="F74" s="16" t="s">
        <v>36</v>
      </c>
      <c r="G74" s="16">
        <v>1111</v>
      </c>
      <c r="H74" s="16">
        <v>3480</v>
      </c>
      <c r="I74" s="17" t="s">
        <v>51</v>
      </c>
      <c r="J74" s="18">
        <v>419013373</v>
      </c>
      <c r="K74" s="19">
        <v>419013373</v>
      </c>
      <c r="L74" s="19">
        <v>419013373</v>
      </c>
      <c r="M74" s="19">
        <v>0</v>
      </c>
      <c r="N74" s="19">
        <v>0</v>
      </c>
      <c r="O74" s="19">
        <v>0</v>
      </c>
      <c r="P74" s="19">
        <v>395799500.69999999</v>
      </c>
      <c r="Q74" s="19">
        <v>395799500.69999999</v>
      </c>
      <c r="R74" s="19">
        <v>23213872.300000001</v>
      </c>
      <c r="S74" s="19">
        <v>23213872.300000001</v>
      </c>
      <c r="T74" s="19">
        <v>0</v>
      </c>
      <c r="U74" s="19">
        <v>23213872.300000012</v>
      </c>
      <c r="V74" s="20">
        <f t="shared" ref="V74:V137" si="3">P74/L74</f>
        <v>0.94459873169728159</v>
      </c>
      <c r="W74" s="20">
        <f t="shared" ref="W74:W137" si="4">(M74+N74+O74)/L74</f>
        <v>0</v>
      </c>
      <c r="X74" s="21">
        <f t="shared" ref="X74:X137" si="5">V74+W74</f>
        <v>0.94459873169728159</v>
      </c>
    </row>
    <row r="75" spans="1:24" outlineLevel="2" x14ac:dyDescent="0.25">
      <c r="A75" s="15" t="s">
        <v>314</v>
      </c>
      <c r="B75" s="16" t="s">
        <v>33</v>
      </c>
      <c r="C75" s="16" t="s">
        <v>34</v>
      </c>
      <c r="D75" s="16" t="s">
        <v>52</v>
      </c>
      <c r="E75" s="16"/>
      <c r="F75" s="16" t="s">
        <v>36</v>
      </c>
      <c r="G75" s="16">
        <v>1111</v>
      </c>
      <c r="H75" s="16">
        <v>3480</v>
      </c>
      <c r="I75" s="17" t="s">
        <v>53</v>
      </c>
      <c r="J75" s="18">
        <v>591749043</v>
      </c>
      <c r="K75" s="19">
        <v>591749043</v>
      </c>
      <c r="L75" s="19">
        <v>591749043</v>
      </c>
      <c r="M75" s="19">
        <v>0</v>
      </c>
      <c r="N75" s="19">
        <v>0</v>
      </c>
      <c r="O75" s="19">
        <v>0</v>
      </c>
      <c r="P75" s="19">
        <v>469410145.95999998</v>
      </c>
      <c r="Q75" s="19">
        <v>469410145.95999998</v>
      </c>
      <c r="R75" s="19">
        <v>122338897.04000001</v>
      </c>
      <c r="S75" s="19">
        <v>122338897.04000001</v>
      </c>
      <c r="T75" s="19">
        <v>0</v>
      </c>
      <c r="U75" s="19">
        <v>122338897.04000002</v>
      </c>
      <c r="V75" s="20">
        <f t="shared" si="3"/>
        <v>0.7932588172516909</v>
      </c>
      <c r="W75" s="20">
        <f t="shared" si="4"/>
        <v>0</v>
      </c>
      <c r="X75" s="21">
        <f t="shared" si="5"/>
        <v>0.7932588172516909</v>
      </c>
    </row>
    <row r="76" spans="1:24" ht="120" outlineLevel="2" x14ac:dyDescent="0.25">
      <c r="A76" s="15" t="s">
        <v>314</v>
      </c>
      <c r="B76" s="16" t="s">
        <v>33</v>
      </c>
      <c r="C76" s="16" t="s">
        <v>34</v>
      </c>
      <c r="D76" s="16" t="s">
        <v>54</v>
      </c>
      <c r="E76" s="16" t="s">
        <v>55</v>
      </c>
      <c r="F76" s="16" t="s">
        <v>36</v>
      </c>
      <c r="G76" s="16">
        <v>1112</v>
      </c>
      <c r="H76" s="16">
        <v>3480</v>
      </c>
      <c r="I76" s="17" t="s">
        <v>56</v>
      </c>
      <c r="J76" s="18">
        <v>529126791</v>
      </c>
      <c r="K76" s="19">
        <v>520676453</v>
      </c>
      <c r="L76" s="19">
        <v>520676453</v>
      </c>
      <c r="M76" s="19">
        <v>0</v>
      </c>
      <c r="N76" s="19">
        <v>0</v>
      </c>
      <c r="O76" s="19">
        <v>0</v>
      </c>
      <c r="P76" s="19">
        <v>464692704</v>
      </c>
      <c r="Q76" s="19">
        <v>464692704</v>
      </c>
      <c r="R76" s="19">
        <v>55983749</v>
      </c>
      <c r="S76" s="19">
        <v>55983749</v>
      </c>
      <c r="T76" s="19">
        <v>0</v>
      </c>
      <c r="U76" s="19">
        <v>55983749</v>
      </c>
      <c r="V76" s="20">
        <f t="shared" si="3"/>
        <v>0.89247881543819307</v>
      </c>
      <c r="W76" s="20">
        <f t="shared" si="4"/>
        <v>0</v>
      </c>
      <c r="X76" s="21">
        <f t="shared" si="5"/>
        <v>0.89247881543819307</v>
      </c>
    </row>
    <row r="77" spans="1:24" ht="60" outlineLevel="2" x14ac:dyDescent="0.25">
      <c r="A77" s="15" t="s">
        <v>314</v>
      </c>
      <c r="B77" s="16" t="s">
        <v>33</v>
      </c>
      <c r="C77" s="16" t="s">
        <v>34</v>
      </c>
      <c r="D77" s="16" t="s">
        <v>57</v>
      </c>
      <c r="E77" s="16" t="s">
        <v>55</v>
      </c>
      <c r="F77" s="16" t="s">
        <v>36</v>
      </c>
      <c r="G77" s="16">
        <v>1112</v>
      </c>
      <c r="H77" s="16">
        <v>3480</v>
      </c>
      <c r="I77" s="17" t="s">
        <v>58</v>
      </c>
      <c r="J77" s="18">
        <v>28601448</v>
      </c>
      <c r="K77" s="19">
        <v>28144673</v>
      </c>
      <c r="L77" s="19">
        <v>28144673</v>
      </c>
      <c r="M77" s="19">
        <v>0</v>
      </c>
      <c r="N77" s="19">
        <v>0</v>
      </c>
      <c r="O77" s="19">
        <v>0</v>
      </c>
      <c r="P77" s="19">
        <v>25117183</v>
      </c>
      <c r="Q77" s="19">
        <v>25117183</v>
      </c>
      <c r="R77" s="19">
        <v>3027490</v>
      </c>
      <c r="S77" s="19">
        <v>3027490</v>
      </c>
      <c r="T77" s="19">
        <v>0</v>
      </c>
      <c r="U77" s="19">
        <v>3027490</v>
      </c>
      <c r="V77" s="20">
        <f t="shared" si="3"/>
        <v>0.89243115384570293</v>
      </c>
      <c r="W77" s="20">
        <f t="shared" si="4"/>
        <v>0</v>
      </c>
      <c r="X77" s="21">
        <f t="shared" si="5"/>
        <v>0.89243115384570293</v>
      </c>
    </row>
    <row r="78" spans="1:24" ht="120" outlineLevel="2" x14ac:dyDescent="0.25">
      <c r="A78" s="15" t="s">
        <v>314</v>
      </c>
      <c r="B78" s="16" t="s">
        <v>33</v>
      </c>
      <c r="C78" s="16" t="s">
        <v>34</v>
      </c>
      <c r="D78" s="16" t="s">
        <v>59</v>
      </c>
      <c r="E78" s="16" t="s">
        <v>55</v>
      </c>
      <c r="F78" s="16" t="s">
        <v>36</v>
      </c>
      <c r="G78" s="16">
        <v>1112</v>
      </c>
      <c r="H78" s="16">
        <v>3480</v>
      </c>
      <c r="I78" s="17" t="s">
        <v>60</v>
      </c>
      <c r="J78" s="18">
        <v>97392529</v>
      </c>
      <c r="K78" s="19">
        <v>104835292</v>
      </c>
      <c r="L78" s="19">
        <v>104835292</v>
      </c>
      <c r="M78" s="19">
        <v>0</v>
      </c>
      <c r="N78" s="19">
        <v>0</v>
      </c>
      <c r="O78" s="19">
        <v>0</v>
      </c>
      <c r="P78" s="19">
        <v>99440481</v>
      </c>
      <c r="Q78" s="19">
        <v>99440481</v>
      </c>
      <c r="R78" s="19">
        <v>5394811</v>
      </c>
      <c r="S78" s="19">
        <v>5394811</v>
      </c>
      <c r="T78" s="19">
        <v>0</v>
      </c>
      <c r="U78" s="19">
        <v>5394811</v>
      </c>
      <c r="V78" s="20">
        <f t="shared" si="3"/>
        <v>0.94854012520898023</v>
      </c>
      <c r="W78" s="20">
        <f t="shared" si="4"/>
        <v>0</v>
      </c>
      <c r="X78" s="21">
        <f t="shared" si="5"/>
        <v>0.94854012520898023</v>
      </c>
    </row>
    <row r="79" spans="1:24" ht="90" outlineLevel="2" x14ac:dyDescent="0.25">
      <c r="A79" s="15" t="s">
        <v>314</v>
      </c>
      <c r="B79" s="16" t="s">
        <v>33</v>
      </c>
      <c r="C79" s="16" t="s">
        <v>34</v>
      </c>
      <c r="D79" s="16" t="s">
        <v>61</v>
      </c>
      <c r="E79" s="16" t="s">
        <v>55</v>
      </c>
      <c r="F79" s="16" t="s">
        <v>36</v>
      </c>
      <c r="G79" s="16">
        <v>1112</v>
      </c>
      <c r="H79" s="16">
        <v>3480</v>
      </c>
      <c r="I79" s="17" t="s">
        <v>62</v>
      </c>
      <c r="J79" s="18">
        <v>85804345</v>
      </c>
      <c r="K79" s="19">
        <v>102055862</v>
      </c>
      <c r="L79" s="19">
        <v>102055862</v>
      </c>
      <c r="M79" s="19">
        <v>0</v>
      </c>
      <c r="N79" s="19">
        <v>0</v>
      </c>
      <c r="O79" s="19">
        <v>0</v>
      </c>
      <c r="P79" s="19">
        <v>87167494</v>
      </c>
      <c r="Q79" s="19">
        <v>87167494</v>
      </c>
      <c r="R79" s="19">
        <v>14888368</v>
      </c>
      <c r="S79" s="19">
        <v>14888368</v>
      </c>
      <c r="T79" s="19">
        <v>0</v>
      </c>
      <c r="U79" s="19">
        <v>14888368</v>
      </c>
      <c r="V79" s="20">
        <f t="shared" si="3"/>
        <v>0.8541155039188244</v>
      </c>
      <c r="W79" s="20">
        <f t="shared" si="4"/>
        <v>0</v>
      </c>
      <c r="X79" s="21">
        <f t="shared" si="5"/>
        <v>0.8541155039188244</v>
      </c>
    </row>
    <row r="80" spans="1:24" ht="105" outlineLevel="2" x14ac:dyDescent="0.25">
      <c r="A80" s="15" t="s">
        <v>314</v>
      </c>
      <c r="B80" s="16" t="s">
        <v>33</v>
      </c>
      <c r="C80" s="16" t="s">
        <v>34</v>
      </c>
      <c r="D80" s="16" t="s">
        <v>63</v>
      </c>
      <c r="E80" s="16" t="s">
        <v>55</v>
      </c>
      <c r="F80" s="16" t="s">
        <v>36</v>
      </c>
      <c r="G80" s="16">
        <v>1112</v>
      </c>
      <c r="H80" s="16">
        <v>3480</v>
      </c>
      <c r="I80" s="17" t="s">
        <v>64</v>
      </c>
      <c r="J80" s="18">
        <v>171608689</v>
      </c>
      <c r="K80" s="19">
        <v>151246197</v>
      </c>
      <c r="L80" s="19">
        <v>151246197</v>
      </c>
      <c r="M80" s="19">
        <v>0</v>
      </c>
      <c r="N80" s="19">
        <v>0</v>
      </c>
      <c r="O80" s="19">
        <v>0</v>
      </c>
      <c r="P80" s="19">
        <v>138887069</v>
      </c>
      <c r="Q80" s="19">
        <v>138887069</v>
      </c>
      <c r="R80" s="19">
        <v>12359128</v>
      </c>
      <c r="S80" s="19">
        <v>12359128</v>
      </c>
      <c r="T80" s="19">
        <v>0</v>
      </c>
      <c r="U80" s="19">
        <v>12359128</v>
      </c>
      <c r="V80" s="20">
        <f t="shared" si="3"/>
        <v>0.91828470239155835</v>
      </c>
      <c r="W80" s="20">
        <f t="shared" si="4"/>
        <v>0</v>
      </c>
      <c r="X80" s="21">
        <f t="shared" si="5"/>
        <v>0.91828470239155835</v>
      </c>
    </row>
    <row r="81" spans="1:24" ht="75" outlineLevel="2" x14ac:dyDescent="0.25">
      <c r="A81" s="15" t="s">
        <v>314</v>
      </c>
      <c r="B81" s="16" t="s">
        <v>33</v>
      </c>
      <c r="C81" s="16" t="s">
        <v>34</v>
      </c>
      <c r="D81" s="16" t="s">
        <v>65</v>
      </c>
      <c r="E81" s="16" t="s">
        <v>55</v>
      </c>
      <c r="F81" s="16" t="s">
        <v>36</v>
      </c>
      <c r="G81" s="16">
        <v>1112</v>
      </c>
      <c r="H81" s="16">
        <v>3480</v>
      </c>
      <c r="I81" s="17" t="s">
        <v>222</v>
      </c>
      <c r="J81" s="18">
        <v>260754132</v>
      </c>
      <c r="K81" s="19">
        <v>241589806</v>
      </c>
      <c r="L81" s="19">
        <v>241589806</v>
      </c>
      <c r="M81" s="19">
        <v>0</v>
      </c>
      <c r="N81" s="19">
        <v>0</v>
      </c>
      <c r="O81" s="19">
        <v>0</v>
      </c>
      <c r="P81" s="19">
        <v>187729798.16</v>
      </c>
      <c r="Q81" s="19">
        <v>187729798.16</v>
      </c>
      <c r="R81" s="19">
        <v>53860007.840000004</v>
      </c>
      <c r="S81" s="19">
        <v>53860007.840000004</v>
      </c>
      <c r="T81" s="19">
        <v>0</v>
      </c>
      <c r="U81" s="19">
        <v>53860007.840000004</v>
      </c>
      <c r="V81" s="20">
        <f t="shared" si="3"/>
        <v>0.77706009731221848</v>
      </c>
      <c r="W81" s="20">
        <f t="shared" si="4"/>
        <v>0</v>
      </c>
      <c r="X81" s="21">
        <f t="shared" si="5"/>
        <v>0.77706009731221848</v>
      </c>
    </row>
    <row r="82" spans="1:24" outlineLevel="2" x14ac:dyDescent="0.25">
      <c r="A82" s="15" t="s">
        <v>329</v>
      </c>
      <c r="B82" s="16" t="s">
        <v>33</v>
      </c>
      <c r="C82" s="16" t="s">
        <v>34</v>
      </c>
      <c r="D82" s="16" t="s">
        <v>35</v>
      </c>
      <c r="E82" s="16"/>
      <c r="F82" s="16" t="s">
        <v>36</v>
      </c>
      <c r="G82" s="16">
        <v>1111</v>
      </c>
      <c r="H82" s="16">
        <v>3480</v>
      </c>
      <c r="I82" s="17" t="s">
        <v>37</v>
      </c>
      <c r="J82" s="18">
        <v>527500906</v>
      </c>
      <c r="K82" s="19">
        <v>512536988</v>
      </c>
      <c r="L82" s="19">
        <v>512536988</v>
      </c>
      <c r="M82" s="19">
        <v>0</v>
      </c>
      <c r="N82" s="19">
        <v>0</v>
      </c>
      <c r="O82" s="19">
        <v>0</v>
      </c>
      <c r="P82" s="19">
        <v>490193051.44</v>
      </c>
      <c r="Q82" s="19">
        <v>490193051.44</v>
      </c>
      <c r="R82" s="19">
        <v>22343936.559999999</v>
      </c>
      <c r="S82" s="19">
        <v>22343936.559999999</v>
      </c>
      <c r="T82" s="19">
        <v>0</v>
      </c>
      <c r="U82" s="19">
        <v>22343936.560000002</v>
      </c>
      <c r="V82" s="20">
        <f t="shared" si="3"/>
        <v>0.95640522131448591</v>
      </c>
      <c r="W82" s="20">
        <f t="shared" si="4"/>
        <v>0</v>
      </c>
      <c r="X82" s="21">
        <f t="shared" si="5"/>
        <v>0.95640522131448591</v>
      </c>
    </row>
    <row r="83" spans="1:24" outlineLevel="2" x14ac:dyDescent="0.25">
      <c r="A83" s="15" t="s">
        <v>329</v>
      </c>
      <c r="B83" s="16" t="s">
        <v>33</v>
      </c>
      <c r="C83" s="16" t="s">
        <v>34</v>
      </c>
      <c r="D83" s="16" t="s">
        <v>38</v>
      </c>
      <c r="E83" s="16"/>
      <c r="F83" s="16" t="s">
        <v>36</v>
      </c>
      <c r="G83" s="16">
        <v>1111</v>
      </c>
      <c r="H83" s="16">
        <v>3480</v>
      </c>
      <c r="I83" s="17" t="s">
        <v>39</v>
      </c>
      <c r="J83" s="18">
        <v>1714933</v>
      </c>
      <c r="K83" s="19">
        <v>1714933</v>
      </c>
      <c r="L83" s="19">
        <v>1714933</v>
      </c>
      <c r="M83" s="19">
        <v>0</v>
      </c>
      <c r="N83" s="19">
        <v>0</v>
      </c>
      <c r="O83" s="19">
        <v>0</v>
      </c>
      <c r="P83" s="19">
        <v>0</v>
      </c>
      <c r="Q83" s="19">
        <v>0</v>
      </c>
      <c r="R83" s="19">
        <v>1714933</v>
      </c>
      <c r="S83" s="19">
        <v>1714933</v>
      </c>
      <c r="T83" s="19">
        <v>0</v>
      </c>
      <c r="U83" s="19">
        <v>1714933</v>
      </c>
      <c r="V83" s="20">
        <f t="shared" si="3"/>
        <v>0</v>
      </c>
      <c r="W83" s="20">
        <f t="shared" si="4"/>
        <v>0</v>
      </c>
      <c r="X83" s="21">
        <f t="shared" si="5"/>
        <v>0</v>
      </c>
    </row>
    <row r="84" spans="1:24" outlineLevel="2" x14ac:dyDescent="0.25">
      <c r="A84" s="15" t="s">
        <v>329</v>
      </c>
      <c r="B84" s="16" t="s">
        <v>33</v>
      </c>
      <c r="C84" s="16" t="s">
        <v>34</v>
      </c>
      <c r="D84" s="16" t="s">
        <v>40</v>
      </c>
      <c r="E84" s="16"/>
      <c r="F84" s="16" t="s">
        <v>36</v>
      </c>
      <c r="G84" s="16">
        <v>1111</v>
      </c>
      <c r="H84" s="16">
        <v>3480</v>
      </c>
      <c r="I84" s="17" t="s">
        <v>41</v>
      </c>
      <c r="J84" s="18">
        <v>1224133</v>
      </c>
      <c r="K84" s="19">
        <v>1155454</v>
      </c>
      <c r="L84" s="19">
        <v>1155454</v>
      </c>
      <c r="M84" s="19">
        <v>0</v>
      </c>
      <c r="N84" s="19">
        <v>0</v>
      </c>
      <c r="O84" s="19">
        <v>0</v>
      </c>
      <c r="P84" s="19">
        <v>0</v>
      </c>
      <c r="Q84" s="19">
        <v>0</v>
      </c>
      <c r="R84" s="19">
        <v>1155454</v>
      </c>
      <c r="S84" s="19">
        <v>1155454</v>
      </c>
      <c r="T84" s="19">
        <v>0</v>
      </c>
      <c r="U84" s="19">
        <v>1155454</v>
      </c>
      <c r="V84" s="20">
        <f t="shared" si="3"/>
        <v>0</v>
      </c>
      <c r="W84" s="20">
        <f t="shared" si="4"/>
        <v>0</v>
      </c>
      <c r="X84" s="21">
        <f t="shared" si="5"/>
        <v>0</v>
      </c>
    </row>
    <row r="85" spans="1:24" outlineLevel="2" x14ac:dyDescent="0.25">
      <c r="A85" s="15" t="s">
        <v>329</v>
      </c>
      <c r="B85" s="16" t="s">
        <v>33</v>
      </c>
      <c r="C85" s="16" t="s">
        <v>34</v>
      </c>
      <c r="D85" s="16" t="s">
        <v>44</v>
      </c>
      <c r="E85" s="16"/>
      <c r="F85" s="16" t="s">
        <v>36</v>
      </c>
      <c r="G85" s="16">
        <v>1111</v>
      </c>
      <c r="H85" s="16">
        <v>3480</v>
      </c>
      <c r="I85" s="17" t="s">
        <v>45</v>
      </c>
      <c r="J85" s="18">
        <v>207551787</v>
      </c>
      <c r="K85" s="19">
        <v>233051787</v>
      </c>
      <c r="L85" s="19">
        <v>233051787</v>
      </c>
      <c r="M85" s="19">
        <v>0</v>
      </c>
      <c r="N85" s="19">
        <v>0</v>
      </c>
      <c r="O85" s="19">
        <v>0</v>
      </c>
      <c r="P85" s="19">
        <v>212007299.06999999</v>
      </c>
      <c r="Q85" s="19">
        <v>212007299.06999999</v>
      </c>
      <c r="R85" s="19">
        <v>21044487.93</v>
      </c>
      <c r="S85" s="19">
        <v>21044487.93</v>
      </c>
      <c r="T85" s="19">
        <v>0</v>
      </c>
      <c r="U85" s="19">
        <v>21044487.930000007</v>
      </c>
      <c r="V85" s="20">
        <f t="shared" si="3"/>
        <v>0.90970037946973559</v>
      </c>
      <c r="W85" s="20">
        <f t="shared" si="4"/>
        <v>0</v>
      </c>
      <c r="X85" s="21">
        <f t="shared" si="5"/>
        <v>0.90970037946973559</v>
      </c>
    </row>
    <row r="86" spans="1:24" ht="30" outlineLevel="2" x14ac:dyDescent="0.25">
      <c r="A86" s="15" t="s">
        <v>329</v>
      </c>
      <c r="B86" s="16" t="s">
        <v>33</v>
      </c>
      <c r="C86" s="16" t="s">
        <v>34</v>
      </c>
      <c r="D86" s="16" t="s">
        <v>46</v>
      </c>
      <c r="E86" s="16"/>
      <c r="F86" s="16" t="s">
        <v>36</v>
      </c>
      <c r="G86" s="16">
        <v>1111</v>
      </c>
      <c r="H86" s="16">
        <v>3480</v>
      </c>
      <c r="I86" s="17" t="s">
        <v>47</v>
      </c>
      <c r="J86" s="18">
        <v>263335211</v>
      </c>
      <c r="K86" s="19">
        <v>274335211</v>
      </c>
      <c r="L86" s="19">
        <v>274335211</v>
      </c>
      <c r="M86" s="19">
        <v>0</v>
      </c>
      <c r="N86" s="19">
        <v>0</v>
      </c>
      <c r="O86" s="19">
        <v>0</v>
      </c>
      <c r="P86" s="19">
        <v>262237466.19</v>
      </c>
      <c r="Q86" s="19">
        <v>262237466.19</v>
      </c>
      <c r="R86" s="19">
        <v>12097744.810000001</v>
      </c>
      <c r="S86" s="19">
        <v>12097744.810000001</v>
      </c>
      <c r="T86" s="19">
        <v>0</v>
      </c>
      <c r="U86" s="19">
        <v>12097744.810000002</v>
      </c>
      <c r="V86" s="20">
        <f t="shared" si="3"/>
        <v>0.95590159656902374</v>
      </c>
      <c r="W86" s="20">
        <f t="shared" si="4"/>
        <v>0</v>
      </c>
      <c r="X86" s="21">
        <f t="shared" si="5"/>
        <v>0.95590159656902374</v>
      </c>
    </row>
    <row r="87" spans="1:24" outlineLevel="2" x14ac:dyDescent="0.25">
      <c r="A87" s="15" t="s">
        <v>329</v>
      </c>
      <c r="B87" s="16" t="s">
        <v>33</v>
      </c>
      <c r="C87" s="16" t="s">
        <v>34</v>
      </c>
      <c r="D87" s="16" t="s">
        <v>48</v>
      </c>
      <c r="E87" s="16"/>
      <c r="F87" s="16">
        <v>280</v>
      </c>
      <c r="G87" s="16">
        <v>1111</v>
      </c>
      <c r="H87" s="16">
        <v>3480</v>
      </c>
      <c r="I87" s="17" t="s">
        <v>49</v>
      </c>
      <c r="J87" s="18">
        <v>105177495</v>
      </c>
      <c r="K87" s="19">
        <v>111212351</v>
      </c>
      <c r="L87" s="19">
        <v>111212351</v>
      </c>
      <c r="M87" s="19">
        <v>0</v>
      </c>
      <c r="N87" s="19">
        <v>0</v>
      </c>
      <c r="O87" s="19">
        <v>0</v>
      </c>
      <c r="P87" s="19">
        <v>97438201.799999997</v>
      </c>
      <c r="Q87" s="19">
        <v>97438201.799999997</v>
      </c>
      <c r="R87" s="19">
        <v>13774149.199999999</v>
      </c>
      <c r="S87" s="19">
        <v>13774149.199999999</v>
      </c>
      <c r="T87" s="19">
        <v>0</v>
      </c>
      <c r="U87" s="19">
        <v>13774149.200000003</v>
      </c>
      <c r="V87" s="20">
        <f t="shared" si="3"/>
        <v>0.87614550833477112</v>
      </c>
      <c r="W87" s="20">
        <f t="shared" si="4"/>
        <v>0</v>
      </c>
      <c r="X87" s="21">
        <f t="shared" si="5"/>
        <v>0.87614550833477112</v>
      </c>
    </row>
    <row r="88" spans="1:24" outlineLevel="2" x14ac:dyDescent="0.25">
      <c r="A88" s="15" t="s">
        <v>329</v>
      </c>
      <c r="B88" s="16" t="s">
        <v>33</v>
      </c>
      <c r="C88" s="16" t="s">
        <v>34</v>
      </c>
      <c r="D88" s="16" t="s">
        <v>50</v>
      </c>
      <c r="E88" s="16"/>
      <c r="F88" s="16" t="s">
        <v>36</v>
      </c>
      <c r="G88" s="16">
        <v>1111</v>
      </c>
      <c r="H88" s="16">
        <v>3480</v>
      </c>
      <c r="I88" s="17" t="s">
        <v>51</v>
      </c>
      <c r="J88" s="18">
        <v>95463068</v>
      </c>
      <c r="K88" s="19">
        <v>95463068</v>
      </c>
      <c r="L88" s="19">
        <v>95463068</v>
      </c>
      <c r="M88" s="19">
        <v>0</v>
      </c>
      <c r="N88" s="19">
        <v>0</v>
      </c>
      <c r="O88" s="19">
        <v>0</v>
      </c>
      <c r="P88" s="19">
        <v>89611016.450000003</v>
      </c>
      <c r="Q88" s="19">
        <v>89611016.450000003</v>
      </c>
      <c r="R88" s="19">
        <v>5852051.5499999998</v>
      </c>
      <c r="S88" s="19">
        <v>5852051.5499999998</v>
      </c>
      <c r="T88" s="19">
        <v>0</v>
      </c>
      <c r="U88" s="19">
        <v>5852051.549999997</v>
      </c>
      <c r="V88" s="20">
        <f t="shared" si="3"/>
        <v>0.93869826653800825</v>
      </c>
      <c r="W88" s="20">
        <f t="shared" si="4"/>
        <v>0</v>
      </c>
      <c r="X88" s="21">
        <f t="shared" si="5"/>
        <v>0.93869826653800825</v>
      </c>
    </row>
    <row r="89" spans="1:24" outlineLevel="2" x14ac:dyDescent="0.25">
      <c r="A89" s="15" t="s">
        <v>329</v>
      </c>
      <c r="B89" s="16" t="s">
        <v>33</v>
      </c>
      <c r="C89" s="16" t="s">
        <v>34</v>
      </c>
      <c r="D89" s="16" t="s">
        <v>52</v>
      </c>
      <c r="E89" s="16"/>
      <c r="F89" s="16" t="s">
        <v>36</v>
      </c>
      <c r="G89" s="16">
        <v>1111</v>
      </c>
      <c r="H89" s="16">
        <v>3480</v>
      </c>
      <c r="I89" s="17" t="s">
        <v>53</v>
      </c>
      <c r="J89" s="18">
        <v>164057400</v>
      </c>
      <c r="K89" s="19">
        <v>164057400</v>
      </c>
      <c r="L89" s="19">
        <v>164057400</v>
      </c>
      <c r="M89" s="19">
        <v>0</v>
      </c>
      <c r="N89" s="19">
        <v>0</v>
      </c>
      <c r="O89" s="19">
        <v>0</v>
      </c>
      <c r="P89" s="19">
        <v>138686354.24000001</v>
      </c>
      <c r="Q89" s="19">
        <v>138686354.24000001</v>
      </c>
      <c r="R89" s="19">
        <v>25371045.760000002</v>
      </c>
      <c r="S89" s="19">
        <v>25371045.760000002</v>
      </c>
      <c r="T89" s="19">
        <v>0</v>
      </c>
      <c r="U89" s="19">
        <v>25371045.75999999</v>
      </c>
      <c r="V89" s="20">
        <f t="shared" si="3"/>
        <v>0.84535262804359945</v>
      </c>
      <c r="W89" s="20">
        <f t="shared" si="4"/>
        <v>0</v>
      </c>
      <c r="X89" s="21">
        <f t="shared" si="5"/>
        <v>0.84535262804359945</v>
      </c>
    </row>
    <row r="90" spans="1:24" ht="120" outlineLevel="2" x14ac:dyDescent="0.25">
      <c r="A90" s="15" t="s">
        <v>329</v>
      </c>
      <c r="B90" s="16" t="s">
        <v>33</v>
      </c>
      <c r="C90" s="16" t="s">
        <v>34</v>
      </c>
      <c r="D90" s="16" t="s">
        <v>54</v>
      </c>
      <c r="E90" s="16" t="s">
        <v>55</v>
      </c>
      <c r="F90" s="16" t="s">
        <v>36</v>
      </c>
      <c r="G90" s="16">
        <v>1112</v>
      </c>
      <c r="H90" s="16">
        <v>3480</v>
      </c>
      <c r="I90" s="17" t="s">
        <v>56</v>
      </c>
      <c r="J90" s="18">
        <v>116747019</v>
      </c>
      <c r="K90" s="19">
        <v>114564836</v>
      </c>
      <c r="L90" s="19">
        <v>114564836</v>
      </c>
      <c r="M90" s="19">
        <v>0</v>
      </c>
      <c r="N90" s="19">
        <v>0</v>
      </c>
      <c r="O90" s="19">
        <v>0</v>
      </c>
      <c r="P90" s="19">
        <v>109521400</v>
      </c>
      <c r="Q90" s="19">
        <v>109521400</v>
      </c>
      <c r="R90" s="19">
        <v>5043436</v>
      </c>
      <c r="S90" s="19">
        <v>5043436</v>
      </c>
      <c r="T90" s="19">
        <v>0</v>
      </c>
      <c r="U90" s="19">
        <v>5043436</v>
      </c>
      <c r="V90" s="20">
        <f t="shared" si="3"/>
        <v>0.9559774519294908</v>
      </c>
      <c r="W90" s="20">
        <f t="shared" si="4"/>
        <v>0</v>
      </c>
      <c r="X90" s="21">
        <f t="shared" si="5"/>
        <v>0.9559774519294908</v>
      </c>
    </row>
    <row r="91" spans="1:24" ht="60" outlineLevel="2" x14ac:dyDescent="0.25">
      <c r="A91" s="15" t="s">
        <v>329</v>
      </c>
      <c r="B91" s="16" t="s">
        <v>33</v>
      </c>
      <c r="C91" s="16" t="s">
        <v>34</v>
      </c>
      <c r="D91" s="16" t="s">
        <v>57</v>
      </c>
      <c r="E91" s="16" t="s">
        <v>55</v>
      </c>
      <c r="F91" s="16" t="s">
        <v>36</v>
      </c>
      <c r="G91" s="16">
        <v>1112</v>
      </c>
      <c r="H91" s="16">
        <v>3480</v>
      </c>
      <c r="I91" s="17" t="s">
        <v>58</v>
      </c>
      <c r="J91" s="18">
        <v>6310650</v>
      </c>
      <c r="K91" s="19">
        <v>6192694</v>
      </c>
      <c r="L91" s="19">
        <v>6192694</v>
      </c>
      <c r="M91" s="19">
        <v>0</v>
      </c>
      <c r="N91" s="19">
        <v>0</v>
      </c>
      <c r="O91" s="19">
        <v>0</v>
      </c>
      <c r="P91" s="19">
        <v>5920100</v>
      </c>
      <c r="Q91" s="19">
        <v>5920100</v>
      </c>
      <c r="R91" s="19">
        <v>272594</v>
      </c>
      <c r="S91" s="19">
        <v>272594</v>
      </c>
      <c r="T91" s="19">
        <v>0</v>
      </c>
      <c r="U91" s="19">
        <v>272594</v>
      </c>
      <c r="V91" s="20">
        <f t="shared" si="3"/>
        <v>0.95598135480293389</v>
      </c>
      <c r="W91" s="20">
        <f t="shared" si="4"/>
        <v>0</v>
      </c>
      <c r="X91" s="21">
        <f t="shared" si="5"/>
        <v>0.95598135480293389</v>
      </c>
    </row>
    <row r="92" spans="1:24" ht="120" outlineLevel="2" x14ac:dyDescent="0.25">
      <c r="A92" s="15" t="s">
        <v>329</v>
      </c>
      <c r="B92" s="16" t="s">
        <v>33</v>
      </c>
      <c r="C92" s="16" t="s">
        <v>34</v>
      </c>
      <c r="D92" s="16" t="s">
        <v>59</v>
      </c>
      <c r="E92" s="16" t="s">
        <v>55</v>
      </c>
      <c r="F92" s="16" t="s">
        <v>36</v>
      </c>
      <c r="G92" s="16">
        <v>1112</v>
      </c>
      <c r="H92" s="16">
        <v>3480</v>
      </c>
      <c r="I92" s="17" t="s">
        <v>60</v>
      </c>
      <c r="J92" s="18">
        <v>23442386</v>
      </c>
      <c r="K92" s="19">
        <v>23003755</v>
      </c>
      <c r="L92" s="19">
        <v>23003755</v>
      </c>
      <c r="M92" s="19">
        <v>0</v>
      </c>
      <c r="N92" s="19">
        <v>0</v>
      </c>
      <c r="O92" s="19">
        <v>0</v>
      </c>
      <c r="P92" s="19">
        <v>20656378</v>
      </c>
      <c r="Q92" s="19">
        <v>20656378</v>
      </c>
      <c r="R92" s="19">
        <v>2347377</v>
      </c>
      <c r="S92" s="19">
        <v>2347377</v>
      </c>
      <c r="T92" s="19">
        <v>0</v>
      </c>
      <c r="U92" s="19">
        <v>2347377</v>
      </c>
      <c r="V92" s="20">
        <f t="shared" si="3"/>
        <v>0.89795679009796447</v>
      </c>
      <c r="W92" s="20">
        <f t="shared" si="4"/>
        <v>0</v>
      </c>
      <c r="X92" s="21">
        <f t="shared" si="5"/>
        <v>0.89795679009796447</v>
      </c>
    </row>
    <row r="93" spans="1:24" ht="90" outlineLevel="2" x14ac:dyDescent="0.25">
      <c r="A93" s="15" t="s">
        <v>329</v>
      </c>
      <c r="B93" s="16" t="s">
        <v>33</v>
      </c>
      <c r="C93" s="16" t="s">
        <v>34</v>
      </c>
      <c r="D93" s="16" t="s">
        <v>61</v>
      </c>
      <c r="E93" s="16" t="s">
        <v>55</v>
      </c>
      <c r="F93" s="16" t="s">
        <v>36</v>
      </c>
      <c r="G93" s="16">
        <v>1112</v>
      </c>
      <c r="H93" s="16">
        <v>3480</v>
      </c>
      <c r="I93" s="17" t="s">
        <v>62</v>
      </c>
      <c r="J93" s="18">
        <v>18931949</v>
      </c>
      <c r="K93" s="19">
        <v>22158979</v>
      </c>
      <c r="L93" s="19">
        <v>22158979</v>
      </c>
      <c r="M93" s="19">
        <v>0</v>
      </c>
      <c r="N93" s="19">
        <v>0</v>
      </c>
      <c r="O93" s="19">
        <v>0</v>
      </c>
      <c r="P93" s="19">
        <v>20618156</v>
      </c>
      <c r="Q93" s="19">
        <v>20618156</v>
      </c>
      <c r="R93" s="19">
        <v>1540823</v>
      </c>
      <c r="S93" s="19">
        <v>1540823</v>
      </c>
      <c r="T93" s="19">
        <v>0</v>
      </c>
      <c r="U93" s="19">
        <v>1540823</v>
      </c>
      <c r="V93" s="20">
        <f t="shared" si="3"/>
        <v>0.93046507242052989</v>
      </c>
      <c r="W93" s="20">
        <f t="shared" si="4"/>
        <v>0</v>
      </c>
      <c r="X93" s="21">
        <f t="shared" si="5"/>
        <v>0.93046507242052989</v>
      </c>
    </row>
    <row r="94" spans="1:24" ht="105" outlineLevel="2" x14ac:dyDescent="0.25">
      <c r="A94" s="15" t="s">
        <v>329</v>
      </c>
      <c r="B94" s="16" t="s">
        <v>33</v>
      </c>
      <c r="C94" s="16" t="s">
        <v>34</v>
      </c>
      <c r="D94" s="16" t="s">
        <v>63</v>
      </c>
      <c r="E94" s="16" t="s">
        <v>55</v>
      </c>
      <c r="F94" s="16" t="s">
        <v>36</v>
      </c>
      <c r="G94" s="16">
        <v>1112</v>
      </c>
      <c r="H94" s="16">
        <v>3480</v>
      </c>
      <c r="I94" s="17" t="s">
        <v>64</v>
      </c>
      <c r="J94" s="18">
        <v>37863898</v>
      </c>
      <c r="K94" s="19">
        <v>33575266</v>
      </c>
      <c r="L94" s="19">
        <v>33575266</v>
      </c>
      <c r="M94" s="19">
        <v>0</v>
      </c>
      <c r="N94" s="19">
        <v>0</v>
      </c>
      <c r="O94" s="19">
        <v>0</v>
      </c>
      <c r="P94" s="19">
        <v>32662543</v>
      </c>
      <c r="Q94" s="19">
        <v>32662543</v>
      </c>
      <c r="R94" s="19">
        <v>912723</v>
      </c>
      <c r="S94" s="19">
        <v>912723</v>
      </c>
      <c r="T94" s="19">
        <v>0</v>
      </c>
      <c r="U94" s="19">
        <v>912723</v>
      </c>
      <c r="V94" s="20">
        <f t="shared" si="3"/>
        <v>0.97281561373184655</v>
      </c>
      <c r="W94" s="20">
        <f t="shared" si="4"/>
        <v>0</v>
      </c>
      <c r="X94" s="21">
        <f t="shared" si="5"/>
        <v>0.97281561373184655</v>
      </c>
    </row>
    <row r="95" spans="1:24" ht="75" outlineLevel="2" x14ac:dyDescent="0.25">
      <c r="A95" s="15" t="s">
        <v>329</v>
      </c>
      <c r="B95" s="16" t="s">
        <v>33</v>
      </c>
      <c r="C95" s="16" t="s">
        <v>34</v>
      </c>
      <c r="D95" s="16" t="s">
        <v>65</v>
      </c>
      <c r="E95" s="16" t="s">
        <v>55</v>
      </c>
      <c r="F95" s="16" t="s">
        <v>36</v>
      </c>
      <c r="G95" s="16">
        <v>1112</v>
      </c>
      <c r="H95" s="16">
        <v>3480</v>
      </c>
      <c r="I95" s="17" t="s">
        <v>222</v>
      </c>
      <c r="J95" s="18">
        <v>55022902</v>
      </c>
      <c r="K95" s="19">
        <v>54043869</v>
      </c>
      <c r="L95" s="19">
        <v>54043869</v>
      </c>
      <c r="M95" s="19">
        <v>0</v>
      </c>
      <c r="N95" s="19">
        <v>0</v>
      </c>
      <c r="O95" s="19">
        <v>0</v>
      </c>
      <c r="P95" s="19">
        <v>41051312.409999996</v>
      </c>
      <c r="Q95" s="19">
        <v>41051312.409999996</v>
      </c>
      <c r="R95" s="19">
        <v>12992556.59</v>
      </c>
      <c r="S95" s="19">
        <v>12992556.59</v>
      </c>
      <c r="T95" s="19">
        <v>0</v>
      </c>
      <c r="U95" s="19">
        <v>12992556.590000004</v>
      </c>
      <c r="V95" s="20">
        <f t="shared" si="3"/>
        <v>0.75959240464445643</v>
      </c>
      <c r="W95" s="20">
        <f t="shared" si="4"/>
        <v>0</v>
      </c>
      <c r="X95" s="21">
        <f t="shared" si="5"/>
        <v>0.75959240464445643</v>
      </c>
    </row>
    <row r="96" spans="1:24" outlineLevel="2" x14ac:dyDescent="0.25">
      <c r="A96" s="15" t="s">
        <v>333</v>
      </c>
      <c r="B96" s="16" t="s">
        <v>33</v>
      </c>
      <c r="C96" s="16" t="s">
        <v>34</v>
      </c>
      <c r="D96" s="16" t="s">
        <v>35</v>
      </c>
      <c r="E96" s="16"/>
      <c r="F96" s="16" t="s">
        <v>36</v>
      </c>
      <c r="G96" s="16">
        <v>1111</v>
      </c>
      <c r="H96" s="16">
        <v>3480</v>
      </c>
      <c r="I96" s="17" t="s">
        <v>37</v>
      </c>
      <c r="J96" s="18">
        <v>10140126875</v>
      </c>
      <c r="K96" s="19">
        <v>9891711013</v>
      </c>
      <c r="L96" s="19">
        <v>9891711013</v>
      </c>
      <c r="M96" s="19">
        <v>0</v>
      </c>
      <c r="N96" s="19">
        <v>0</v>
      </c>
      <c r="O96" s="19">
        <v>0</v>
      </c>
      <c r="P96" s="19">
        <v>9571433765.3400002</v>
      </c>
      <c r="Q96" s="19">
        <v>9571433765.3400002</v>
      </c>
      <c r="R96" s="19">
        <v>320277247.66000003</v>
      </c>
      <c r="S96" s="19">
        <v>320277247.66000003</v>
      </c>
      <c r="T96" s="19">
        <v>0</v>
      </c>
      <c r="U96" s="19">
        <v>320277247.65999985</v>
      </c>
      <c r="V96" s="20">
        <f t="shared" si="3"/>
        <v>0.96762165339857975</v>
      </c>
      <c r="W96" s="20">
        <f t="shared" si="4"/>
        <v>0</v>
      </c>
      <c r="X96" s="21">
        <f t="shared" si="5"/>
        <v>0.96762165339857975</v>
      </c>
    </row>
    <row r="97" spans="1:24" outlineLevel="2" x14ac:dyDescent="0.25">
      <c r="A97" s="15" t="s">
        <v>333</v>
      </c>
      <c r="B97" s="16" t="s">
        <v>33</v>
      </c>
      <c r="C97" s="16" t="s">
        <v>34</v>
      </c>
      <c r="D97" s="16" t="s">
        <v>38</v>
      </c>
      <c r="E97" s="16"/>
      <c r="F97" s="16" t="s">
        <v>36</v>
      </c>
      <c r="G97" s="16">
        <v>1111</v>
      </c>
      <c r="H97" s="16">
        <v>3480</v>
      </c>
      <c r="I97" s="17" t="s">
        <v>39</v>
      </c>
      <c r="J97" s="18">
        <v>130946735</v>
      </c>
      <c r="K97" s="19">
        <v>162946735</v>
      </c>
      <c r="L97" s="19">
        <v>162946735</v>
      </c>
      <c r="M97" s="19">
        <v>0</v>
      </c>
      <c r="N97" s="19">
        <v>0</v>
      </c>
      <c r="O97" s="19">
        <v>0</v>
      </c>
      <c r="P97" s="19">
        <v>135344649.22</v>
      </c>
      <c r="Q97" s="19">
        <v>135344649.22</v>
      </c>
      <c r="R97" s="19">
        <v>27602085.780000001</v>
      </c>
      <c r="S97" s="19">
        <v>27602085.780000001</v>
      </c>
      <c r="T97" s="19">
        <v>0</v>
      </c>
      <c r="U97" s="19">
        <v>27602085.780000001</v>
      </c>
      <c r="V97" s="20">
        <f t="shared" si="3"/>
        <v>0.83060669623113348</v>
      </c>
      <c r="W97" s="20">
        <f t="shared" si="4"/>
        <v>0</v>
      </c>
      <c r="X97" s="21">
        <f t="shared" si="5"/>
        <v>0.83060669623113348</v>
      </c>
    </row>
    <row r="98" spans="1:24" outlineLevel="2" x14ac:dyDescent="0.25">
      <c r="A98" s="15" t="s">
        <v>333</v>
      </c>
      <c r="B98" s="16" t="s">
        <v>33</v>
      </c>
      <c r="C98" s="16" t="s">
        <v>34</v>
      </c>
      <c r="D98" s="16" t="s">
        <v>40</v>
      </c>
      <c r="E98" s="16"/>
      <c r="F98" s="16" t="s">
        <v>36</v>
      </c>
      <c r="G98" s="16">
        <v>1111</v>
      </c>
      <c r="H98" s="16">
        <v>3480</v>
      </c>
      <c r="I98" s="17" t="s">
        <v>41</v>
      </c>
      <c r="J98" s="18">
        <v>102319402</v>
      </c>
      <c r="K98" s="19">
        <v>76628055</v>
      </c>
      <c r="L98" s="19">
        <v>76628055</v>
      </c>
      <c r="M98" s="19">
        <v>0</v>
      </c>
      <c r="N98" s="19">
        <v>0</v>
      </c>
      <c r="O98" s="19">
        <v>0</v>
      </c>
      <c r="P98" s="19">
        <v>41994501.409999996</v>
      </c>
      <c r="Q98" s="19">
        <v>41994501.409999996</v>
      </c>
      <c r="R98" s="19">
        <v>34633553.590000004</v>
      </c>
      <c r="S98" s="19">
        <v>34633553.590000004</v>
      </c>
      <c r="T98" s="19">
        <v>0</v>
      </c>
      <c r="U98" s="19">
        <v>34633553.590000004</v>
      </c>
      <c r="V98" s="20">
        <f t="shared" si="3"/>
        <v>0.54803037099140772</v>
      </c>
      <c r="W98" s="20">
        <f t="shared" si="4"/>
        <v>0</v>
      </c>
      <c r="X98" s="21">
        <f t="shared" si="5"/>
        <v>0.54803037099140772</v>
      </c>
    </row>
    <row r="99" spans="1:24" outlineLevel="2" x14ac:dyDescent="0.25">
      <c r="A99" s="15" t="s">
        <v>333</v>
      </c>
      <c r="B99" s="16" t="s">
        <v>33</v>
      </c>
      <c r="C99" s="16" t="s">
        <v>34</v>
      </c>
      <c r="D99" s="16" t="s">
        <v>44</v>
      </c>
      <c r="E99" s="16"/>
      <c r="F99" s="16" t="s">
        <v>36</v>
      </c>
      <c r="G99" s="16">
        <v>1111</v>
      </c>
      <c r="H99" s="16">
        <v>3480</v>
      </c>
      <c r="I99" s="17" t="s">
        <v>45</v>
      </c>
      <c r="J99" s="18">
        <v>3936998202</v>
      </c>
      <c r="K99" s="19">
        <v>3826998202</v>
      </c>
      <c r="L99" s="19">
        <v>3826998202</v>
      </c>
      <c r="M99" s="19">
        <v>0</v>
      </c>
      <c r="N99" s="19">
        <v>0</v>
      </c>
      <c r="O99" s="19">
        <v>0</v>
      </c>
      <c r="P99" s="19">
        <v>3680453427.2399998</v>
      </c>
      <c r="Q99" s="19">
        <v>3680453427.2399998</v>
      </c>
      <c r="R99" s="19">
        <v>146544774.75999999</v>
      </c>
      <c r="S99" s="19">
        <v>146544774.75999999</v>
      </c>
      <c r="T99" s="19">
        <v>0</v>
      </c>
      <c r="U99" s="19">
        <v>146544774.76000023</v>
      </c>
      <c r="V99" s="20">
        <f t="shared" si="3"/>
        <v>0.96170764473225634</v>
      </c>
      <c r="W99" s="20">
        <f t="shared" si="4"/>
        <v>0</v>
      </c>
      <c r="X99" s="21">
        <f t="shared" si="5"/>
        <v>0.96170764473225634</v>
      </c>
    </row>
    <row r="100" spans="1:24" ht="30" outlineLevel="2" x14ac:dyDescent="0.25">
      <c r="A100" s="15" t="s">
        <v>333</v>
      </c>
      <c r="B100" s="16" t="s">
        <v>33</v>
      </c>
      <c r="C100" s="16" t="s">
        <v>34</v>
      </c>
      <c r="D100" s="16" t="s">
        <v>46</v>
      </c>
      <c r="E100" s="16"/>
      <c r="F100" s="16" t="s">
        <v>36</v>
      </c>
      <c r="G100" s="16">
        <v>1111</v>
      </c>
      <c r="H100" s="16">
        <v>3480</v>
      </c>
      <c r="I100" s="17" t="s">
        <v>47</v>
      </c>
      <c r="J100" s="18">
        <v>5064522280</v>
      </c>
      <c r="K100" s="19">
        <v>4682351214</v>
      </c>
      <c r="L100" s="19">
        <v>4682351214</v>
      </c>
      <c r="M100" s="19">
        <v>0</v>
      </c>
      <c r="N100" s="19">
        <v>0</v>
      </c>
      <c r="O100" s="19">
        <v>0</v>
      </c>
      <c r="P100" s="19">
        <v>4540293632.9499998</v>
      </c>
      <c r="Q100" s="19">
        <v>4540293632.9499998</v>
      </c>
      <c r="R100" s="19">
        <v>142057581.05000001</v>
      </c>
      <c r="S100" s="19">
        <v>142057581.05000001</v>
      </c>
      <c r="T100" s="19">
        <v>0</v>
      </c>
      <c r="U100" s="19">
        <v>142057581.05000019</v>
      </c>
      <c r="V100" s="20">
        <f t="shared" si="3"/>
        <v>0.96966105818263804</v>
      </c>
      <c r="W100" s="20">
        <f t="shared" si="4"/>
        <v>0</v>
      </c>
      <c r="X100" s="21">
        <f t="shared" si="5"/>
        <v>0.96966105818263804</v>
      </c>
    </row>
    <row r="101" spans="1:24" outlineLevel="2" x14ac:dyDescent="0.25">
      <c r="A101" s="15" t="s">
        <v>333</v>
      </c>
      <c r="B101" s="16" t="s">
        <v>33</v>
      </c>
      <c r="C101" s="16" t="s">
        <v>34</v>
      </c>
      <c r="D101" s="16" t="s">
        <v>48</v>
      </c>
      <c r="E101" s="16"/>
      <c r="F101" s="16">
        <v>280</v>
      </c>
      <c r="G101" s="16">
        <v>1111</v>
      </c>
      <c r="H101" s="16">
        <v>3480</v>
      </c>
      <c r="I101" s="17" t="s">
        <v>49</v>
      </c>
      <c r="J101" s="18">
        <v>1995597220</v>
      </c>
      <c r="K101" s="19">
        <v>1940074150</v>
      </c>
      <c r="L101" s="19">
        <v>1940074150</v>
      </c>
      <c r="M101" s="19">
        <v>0</v>
      </c>
      <c r="N101" s="19">
        <v>0</v>
      </c>
      <c r="O101" s="19">
        <v>0</v>
      </c>
      <c r="P101" s="19">
        <v>1828916352.5</v>
      </c>
      <c r="Q101" s="19">
        <v>1828916352.5</v>
      </c>
      <c r="R101" s="19">
        <v>111157797.5</v>
      </c>
      <c r="S101" s="19">
        <v>111157797.5</v>
      </c>
      <c r="T101" s="19">
        <v>0</v>
      </c>
      <c r="U101" s="19">
        <v>111157797.5</v>
      </c>
      <c r="V101" s="20">
        <f t="shared" si="3"/>
        <v>0.9427043561711288</v>
      </c>
      <c r="W101" s="20">
        <f t="shared" si="4"/>
        <v>0</v>
      </c>
      <c r="X101" s="21">
        <f t="shared" si="5"/>
        <v>0.9427043561711288</v>
      </c>
    </row>
    <row r="102" spans="1:24" outlineLevel="2" x14ac:dyDescent="0.25">
      <c r="A102" s="15" t="s">
        <v>333</v>
      </c>
      <c r="B102" s="16" t="s">
        <v>33</v>
      </c>
      <c r="C102" s="16" t="s">
        <v>34</v>
      </c>
      <c r="D102" s="16" t="s">
        <v>50</v>
      </c>
      <c r="E102" s="16"/>
      <c r="F102" s="16" t="s">
        <v>36</v>
      </c>
      <c r="G102" s="16">
        <v>1111</v>
      </c>
      <c r="H102" s="16">
        <v>3480</v>
      </c>
      <c r="I102" s="17" t="s">
        <v>51</v>
      </c>
      <c r="J102" s="18">
        <v>1753980114</v>
      </c>
      <c r="K102" s="19">
        <v>1733980114</v>
      </c>
      <c r="L102" s="19">
        <v>1733980114</v>
      </c>
      <c r="M102" s="19">
        <v>0</v>
      </c>
      <c r="N102" s="19">
        <v>0</v>
      </c>
      <c r="O102" s="19">
        <v>0</v>
      </c>
      <c r="P102" s="19">
        <v>1690485081.96</v>
      </c>
      <c r="Q102" s="19">
        <v>1690485081.96</v>
      </c>
      <c r="R102" s="19">
        <v>43495032.039999999</v>
      </c>
      <c r="S102" s="19">
        <v>43495032.039999999</v>
      </c>
      <c r="T102" s="19">
        <v>0</v>
      </c>
      <c r="U102" s="19">
        <v>43495032.039999962</v>
      </c>
      <c r="V102" s="20">
        <f t="shared" si="3"/>
        <v>0.97491607216897991</v>
      </c>
      <c r="W102" s="20">
        <f t="shared" si="4"/>
        <v>0</v>
      </c>
      <c r="X102" s="21">
        <f t="shared" si="5"/>
        <v>0.97491607216897991</v>
      </c>
    </row>
    <row r="103" spans="1:24" outlineLevel="2" x14ac:dyDescent="0.25">
      <c r="A103" s="15" t="s">
        <v>333</v>
      </c>
      <c r="B103" s="16" t="s">
        <v>33</v>
      </c>
      <c r="C103" s="16" t="s">
        <v>34</v>
      </c>
      <c r="D103" s="16" t="s">
        <v>52</v>
      </c>
      <c r="E103" s="16"/>
      <c r="F103" s="16" t="s">
        <v>36</v>
      </c>
      <c r="G103" s="16">
        <v>1111</v>
      </c>
      <c r="H103" s="16">
        <v>3480</v>
      </c>
      <c r="I103" s="17" t="s">
        <v>53</v>
      </c>
      <c r="J103" s="18">
        <v>2786953030</v>
      </c>
      <c r="K103" s="19">
        <v>2686953030</v>
      </c>
      <c r="L103" s="19">
        <v>2686953030</v>
      </c>
      <c r="M103" s="19">
        <v>0</v>
      </c>
      <c r="N103" s="19">
        <v>0</v>
      </c>
      <c r="O103" s="19">
        <v>0</v>
      </c>
      <c r="P103" s="19">
        <v>2448453276.1300001</v>
      </c>
      <c r="Q103" s="19">
        <v>2448453276.1300001</v>
      </c>
      <c r="R103" s="19">
        <v>238499753.87</v>
      </c>
      <c r="S103" s="19">
        <v>238499753.87</v>
      </c>
      <c r="T103" s="19">
        <v>0</v>
      </c>
      <c r="U103" s="19">
        <v>238499753.86999989</v>
      </c>
      <c r="V103" s="20">
        <f t="shared" si="3"/>
        <v>0.91123784033173072</v>
      </c>
      <c r="W103" s="20">
        <f t="shared" si="4"/>
        <v>0</v>
      </c>
      <c r="X103" s="21">
        <f t="shared" si="5"/>
        <v>0.91123784033173072</v>
      </c>
    </row>
    <row r="104" spans="1:24" ht="120" outlineLevel="2" x14ac:dyDescent="0.25">
      <c r="A104" s="15" t="s">
        <v>333</v>
      </c>
      <c r="B104" s="16" t="s">
        <v>33</v>
      </c>
      <c r="C104" s="16" t="s">
        <v>34</v>
      </c>
      <c r="D104" s="16" t="s">
        <v>54</v>
      </c>
      <c r="E104" s="16" t="s">
        <v>55</v>
      </c>
      <c r="F104" s="16" t="s">
        <v>36</v>
      </c>
      <c r="G104" s="16">
        <v>1112</v>
      </c>
      <c r="H104" s="16">
        <v>3480</v>
      </c>
      <c r="I104" s="17" t="s">
        <v>56</v>
      </c>
      <c r="J104" s="18">
        <v>2215112914</v>
      </c>
      <c r="K104" s="19">
        <v>2144094276</v>
      </c>
      <c r="L104" s="19">
        <v>2144094276</v>
      </c>
      <c r="M104" s="19">
        <v>0</v>
      </c>
      <c r="N104" s="19">
        <v>0</v>
      </c>
      <c r="O104" s="19">
        <v>0</v>
      </c>
      <c r="P104" s="19">
        <v>2042328302</v>
      </c>
      <c r="Q104" s="19">
        <v>2042328302</v>
      </c>
      <c r="R104" s="19">
        <v>101765974</v>
      </c>
      <c r="S104" s="19">
        <v>101765974</v>
      </c>
      <c r="T104" s="19">
        <v>0</v>
      </c>
      <c r="U104" s="19">
        <v>101765974</v>
      </c>
      <c r="V104" s="20">
        <f t="shared" si="3"/>
        <v>0.95253661411295143</v>
      </c>
      <c r="W104" s="20">
        <f t="shared" si="4"/>
        <v>0</v>
      </c>
      <c r="X104" s="21">
        <f t="shared" si="5"/>
        <v>0.95253661411295143</v>
      </c>
    </row>
    <row r="105" spans="1:24" ht="60" outlineLevel="2" x14ac:dyDescent="0.25">
      <c r="A105" s="15" t="s">
        <v>333</v>
      </c>
      <c r="B105" s="16" t="s">
        <v>33</v>
      </c>
      <c r="C105" s="16" t="s">
        <v>34</v>
      </c>
      <c r="D105" s="16" t="s">
        <v>57</v>
      </c>
      <c r="E105" s="16" t="s">
        <v>55</v>
      </c>
      <c r="F105" s="16" t="s">
        <v>36</v>
      </c>
      <c r="G105" s="16">
        <v>1112</v>
      </c>
      <c r="H105" s="16">
        <v>3480</v>
      </c>
      <c r="I105" s="17" t="s">
        <v>58</v>
      </c>
      <c r="J105" s="18">
        <v>119735833</v>
      </c>
      <c r="K105" s="19">
        <v>117591157</v>
      </c>
      <c r="L105" s="19">
        <v>117591157</v>
      </c>
      <c r="M105" s="19">
        <v>0</v>
      </c>
      <c r="N105" s="19">
        <v>0</v>
      </c>
      <c r="O105" s="19">
        <v>0</v>
      </c>
      <c r="P105" s="19">
        <v>110394283</v>
      </c>
      <c r="Q105" s="19">
        <v>110394283</v>
      </c>
      <c r="R105" s="19">
        <v>7196874</v>
      </c>
      <c r="S105" s="19">
        <v>7196874</v>
      </c>
      <c r="T105" s="19">
        <v>0</v>
      </c>
      <c r="U105" s="19">
        <v>7196874</v>
      </c>
      <c r="V105" s="20">
        <f t="shared" si="3"/>
        <v>0.9387974896785819</v>
      </c>
      <c r="W105" s="20">
        <f t="shared" si="4"/>
        <v>0</v>
      </c>
      <c r="X105" s="21">
        <f t="shared" si="5"/>
        <v>0.9387974896785819</v>
      </c>
    </row>
    <row r="106" spans="1:24" ht="120" outlineLevel="2" x14ac:dyDescent="0.25">
      <c r="A106" s="15" t="s">
        <v>333</v>
      </c>
      <c r="B106" s="16" t="s">
        <v>33</v>
      </c>
      <c r="C106" s="16" t="s">
        <v>34</v>
      </c>
      <c r="D106" s="16" t="s">
        <v>59</v>
      </c>
      <c r="E106" s="16" t="s">
        <v>55</v>
      </c>
      <c r="F106" s="16" t="s">
        <v>36</v>
      </c>
      <c r="G106" s="16">
        <v>1112</v>
      </c>
      <c r="H106" s="16">
        <v>3480</v>
      </c>
      <c r="I106" s="17" t="s">
        <v>60</v>
      </c>
      <c r="J106" s="18">
        <v>218006422</v>
      </c>
      <c r="K106" s="19">
        <v>214096249</v>
      </c>
      <c r="L106" s="19">
        <v>214096249</v>
      </c>
      <c r="M106" s="19">
        <v>0</v>
      </c>
      <c r="N106" s="19">
        <v>0</v>
      </c>
      <c r="O106" s="19">
        <v>0</v>
      </c>
      <c r="P106" s="19">
        <v>194152881</v>
      </c>
      <c r="Q106" s="19">
        <v>194152881</v>
      </c>
      <c r="R106" s="19">
        <v>19943368</v>
      </c>
      <c r="S106" s="19">
        <v>19943368</v>
      </c>
      <c r="T106" s="19">
        <v>0</v>
      </c>
      <c r="U106" s="19">
        <v>19943368</v>
      </c>
      <c r="V106" s="20">
        <f t="shared" si="3"/>
        <v>0.90684858752476327</v>
      </c>
      <c r="W106" s="20">
        <f t="shared" si="4"/>
        <v>0</v>
      </c>
      <c r="X106" s="21">
        <f t="shared" si="5"/>
        <v>0.90684858752476327</v>
      </c>
    </row>
    <row r="107" spans="1:24" ht="90" outlineLevel="2" x14ac:dyDescent="0.25">
      <c r="A107" s="15" t="s">
        <v>333</v>
      </c>
      <c r="B107" s="16" t="s">
        <v>33</v>
      </c>
      <c r="C107" s="16" t="s">
        <v>34</v>
      </c>
      <c r="D107" s="16" t="s">
        <v>61</v>
      </c>
      <c r="E107" s="16" t="s">
        <v>55</v>
      </c>
      <c r="F107" s="16" t="s">
        <v>36</v>
      </c>
      <c r="G107" s="16">
        <v>1112</v>
      </c>
      <c r="H107" s="16">
        <v>3480</v>
      </c>
      <c r="I107" s="17" t="s">
        <v>62</v>
      </c>
      <c r="J107" s="18">
        <v>359207500</v>
      </c>
      <c r="K107" s="19">
        <v>416914265</v>
      </c>
      <c r="L107" s="19">
        <v>416914265</v>
      </c>
      <c r="M107" s="19">
        <v>0</v>
      </c>
      <c r="N107" s="19">
        <v>0</v>
      </c>
      <c r="O107" s="19">
        <v>0</v>
      </c>
      <c r="P107" s="19">
        <v>382616629</v>
      </c>
      <c r="Q107" s="19">
        <v>382616629</v>
      </c>
      <c r="R107" s="19">
        <v>34297636</v>
      </c>
      <c r="S107" s="19">
        <v>34297636</v>
      </c>
      <c r="T107" s="19">
        <v>0</v>
      </c>
      <c r="U107" s="19">
        <v>34297636</v>
      </c>
      <c r="V107" s="20">
        <f t="shared" si="3"/>
        <v>0.91773455868678422</v>
      </c>
      <c r="W107" s="20">
        <f t="shared" si="4"/>
        <v>0</v>
      </c>
      <c r="X107" s="21">
        <f t="shared" si="5"/>
        <v>0.91773455868678422</v>
      </c>
    </row>
    <row r="108" spans="1:24" ht="105" outlineLevel="2" x14ac:dyDescent="0.25">
      <c r="A108" s="15" t="s">
        <v>333</v>
      </c>
      <c r="B108" s="16" t="s">
        <v>33</v>
      </c>
      <c r="C108" s="16" t="s">
        <v>34</v>
      </c>
      <c r="D108" s="16" t="s">
        <v>63</v>
      </c>
      <c r="E108" s="16" t="s">
        <v>55</v>
      </c>
      <c r="F108" s="16" t="s">
        <v>36</v>
      </c>
      <c r="G108" s="16">
        <v>1112</v>
      </c>
      <c r="H108" s="16">
        <v>3480</v>
      </c>
      <c r="I108" s="17" t="s">
        <v>64</v>
      </c>
      <c r="J108" s="18">
        <v>718414999</v>
      </c>
      <c r="K108" s="19">
        <v>641406151</v>
      </c>
      <c r="L108" s="19">
        <v>641406151</v>
      </c>
      <c r="M108" s="19">
        <v>0</v>
      </c>
      <c r="N108" s="19">
        <v>0</v>
      </c>
      <c r="O108" s="19">
        <v>0</v>
      </c>
      <c r="P108" s="19">
        <v>610909049</v>
      </c>
      <c r="Q108" s="19">
        <v>610909049</v>
      </c>
      <c r="R108" s="19">
        <v>30497102</v>
      </c>
      <c r="S108" s="19">
        <v>30497102</v>
      </c>
      <c r="T108" s="19">
        <v>0</v>
      </c>
      <c r="U108" s="19">
        <v>30497102</v>
      </c>
      <c r="V108" s="20">
        <f t="shared" si="3"/>
        <v>0.9524527447196246</v>
      </c>
      <c r="W108" s="20">
        <f t="shared" si="4"/>
        <v>0</v>
      </c>
      <c r="X108" s="21">
        <f t="shared" si="5"/>
        <v>0.9524527447196246</v>
      </c>
    </row>
    <row r="109" spans="1:24" ht="75" outlineLevel="2" x14ac:dyDescent="0.25">
      <c r="A109" s="15" t="s">
        <v>333</v>
      </c>
      <c r="B109" s="16" t="s">
        <v>33</v>
      </c>
      <c r="C109" s="16" t="s">
        <v>34</v>
      </c>
      <c r="D109" s="16" t="s">
        <v>65</v>
      </c>
      <c r="E109" s="16" t="s">
        <v>55</v>
      </c>
      <c r="F109" s="16" t="s">
        <v>36</v>
      </c>
      <c r="G109" s="16">
        <v>1112</v>
      </c>
      <c r="H109" s="16">
        <v>3480</v>
      </c>
      <c r="I109" s="17" t="s">
        <v>66</v>
      </c>
      <c r="J109" s="18">
        <v>1335772707</v>
      </c>
      <c r="K109" s="19">
        <v>1091966803</v>
      </c>
      <c r="L109" s="19">
        <v>1091966803</v>
      </c>
      <c r="M109" s="19">
        <v>0</v>
      </c>
      <c r="N109" s="19">
        <v>0</v>
      </c>
      <c r="O109" s="19">
        <v>0</v>
      </c>
      <c r="P109" s="19">
        <v>991943749.66999996</v>
      </c>
      <c r="Q109" s="19">
        <v>991943749.66999996</v>
      </c>
      <c r="R109" s="19">
        <v>100023053.33</v>
      </c>
      <c r="S109" s="19">
        <v>100023053.33</v>
      </c>
      <c r="T109" s="19">
        <v>0</v>
      </c>
      <c r="U109" s="19">
        <v>100023053.33000004</v>
      </c>
      <c r="V109" s="20">
        <f t="shared" si="3"/>
        <v>0.90840101269085916</v>
      </c>
      <c r="W109" s="20">
        <f t="shared" si="4"/>
        <v>0</v>
      </c>
      <c r="X109" s="21">
        <f t="shared" si="5"/>
        <v>0.90840101269085916</v>
      </c>
    </row>
    <row r="110" spans="1:24" outlineLevel="2" x14ac:dyDescent="0.25">
      <c r="A110" s="15" t="s">
        <v>346</v>
      </c>
      <c r="B110" s="16" t="s">
        <v>33</v>
      </c>
      <c r="C110" s="16" t="s">
        <v>34</v>
      </c>
      <c r="D110" s="16" t="s">
        <v>35</v>
      </c>
      <c r="E110" s="16"/>
      <c r="F110" s="16" t="s">
        <v>36</v>
      </c>
      <c r="G110" s="16">
        <v>1111</v>
      </c>
      <c r="H110" s="16">
        <v>3460</v>
      </c>
      <c r="I110" s="17" t="s">
        <v>37</v>
      </c>
      <c r="J110" s="18">
        <v>349683119</v>
      </c>
      <c r="K110" s="19">
        <v>341887741</v>
      </c>
      <c r="L110" s="19">
        <v>341887741</v>
      </c>
      <c r="M110" s="19">
        <v>0</v>
      </c>
      <c r="N110" s="19">
        <v>0</v>
      </c>
      <c r="O110" s="19">
        <v>0</v>
      </c>
      <c r="P110" s="19">
        <v>318961106.01999998</v>
      </c>
      <c r="Q110" s="19">
        <v>318961106.01999998</v>
      </c>
      <c r="R110" s="19">
        <v>22926634.98</v>
      </c>
      <c r="S110" s="19">
        <v>22926634.98</v>
      </c>
      <c r="T110" s="19">
        <v>0</v>
      </c>
      <c r="U110" s="19">
        <v>22926634.980000019</v>
      </c>
      <c r="V110" s="20">
        <f t="shared" si="3"/>
        <v>0.93294104400192568</v>
      </c>
      <c r="W110" s="20">
        <f t="shared" si="4"/>
        <v>0</v>
      </c>
      <c r="X110" s="21">
        <f t="shared" si="5"/>
        <v>0.93294104400192568</v>
      </c>
    </row>
    <row r="111" spans="1:24" outlineLevel="2" x14ac:dyDescent="0.25">
      <c r="A111" s="15" t="s">
        <v>346</v>
      </c>
      <c r="B111" s="16" t="s">
        <v>33</v>
      </c>
      <c r="C111" s="16" t="s">
        <v>34</v>
      </c>
      <c r="D111" s="16" t="s">
        <v>38</v>
      </c>
      <c r="E111" s="16"/>
      <c r="F111" s="16" t="s">
        <v>36</v>
      </c>
      <c r="G111" s="16">
        <v>1111</v>
      </c>
      <c r="H111" s="16">
        <v>3460</v>
      </c>
      <c r="I111" s="17" t="s">
        <v>39</v>
      </c>
      <c r="J111" s="18">
        <v>6809407</v>
      </c>
      <c r="K111" s="19">
        <v>6809407</v>
      </c>
      <c r="L111" s="19">
        <v>6809407</v>
      </c>
      <c r="M111" s="19">
        <v>0</v>
      </c>
      <c r="N111" s="19">
        <v>0</v>
      </c>
      <c r="O111" s="19">
        <v>0</v>
      </c>
      <c r="P111" s="19">
        <v>3960000</v>
      </c>
      <c r="Q111" s="19">
        <v>3960000</v>
      </c>
      <c r="R111" s="19">
        <v>2849407</v>
      </c>
      <c r="S111" s="19">
        <v>2849407</v>
      </c>
      <c r="T111" s="19">
        <v>0</v>
      </c>
      <c r="U111" s="19">
        <v>2849407</v>
      </c>
      <c r="V111" s="20">
        <f t="shared" si="3"/>
        <v>0.58154843733088657</v>
      </c>
      <c r="W111" s="20">
        <f t="shared" si="4"/>
        <v>0</v>
      </c>
      <c r="X111" s="21">
        <f t="shared" si="5"/>
        <v>0.58154843733088657</v>
      </c>
    </row>
    <row r="112" spans="1:24" outlineLevel="2" x14ac:dyDescent="0.25">
      <c r="A112" s="15" t="s">
        <v>346</v>
      </c>
      <c r="B112" s="16" t="s">
        <v>33</v>
      </c>
      <c r="C112" s="16" t="s">
        <v>34</v>
      </c>
      <c r="D112" s="16" t="s">
        <v>40</v>
      </c>
      <c r="E112" s="16"/>
      <c r="F112" s="16" t="s">
        <v>36</v>
      </c>
      <c r="G112" s="16">
        <v>1111</v>
      </c>
      <c r="H112" s="16">
        <v>3460</v>
      </c>
      <c r="I112" s="17" t="s">
        <v>41</v>
      </c>
      <c r="J112" s="18">
        <v>20719030</v>
      </c>
      <c r="K112" s="19">
        <v>16046272</v>
      </c>
      <c r="L112" s="19">
        <v>16046272</v>
      </c>
      <c r="M112" s="19">
        <v>0</v>
      </c>
      <c r="N112" s="19">
        <v>0</v>
      </c>
      <c r="O112" s="19">
        <v>0</v>
      </c>
      <c r="P112" s="19">
        <v>5934354.6100000003</v>
      </c>
      <c r="Q112" s="19">
        <v>5934354.6100000003</v>
      </c>
      <c r="R112" s="19">
        <v>10111917.390000001</v>
      </c>
      <c r="S112" s="19">
        <v>10111917.390000001</v>
      </c>
      <c r="T112" s="19">
        <v>0</v>
      </c>
      <c r="U112" s="19">
        <v>10111917.390000001</v>
      </c>
      <c r="V112" s="20">
        <f t="shared" si="3"/>
        <v>0.36982762164320787</v>
      </c>
      <c r="W112" s="20">
        <f t="shared" si="4"/>
        <v>0</v>
      </c>
      <c r="X112" s="21">
        <f t="shared" si="5"/>
        <v>0.36982762164320787</v>
      </c>
    </row>
    <row r="113" spans="1:24" outlineLevel="2" x14ac:dyDescent="0.25">
      <c r="A113" s="15" t="s">
        <v>346</v>
      </c>
      <c r="B113" s="16" t="s">
        <v>33</v>
      </c>
      <c r="C113" s="16" t="s">
        <v>34</v>
      </c>
      <c r="D113" s="16" t="s">
        <v>44</v>
      </c>
      <c r="E113" s="16"/>
      <c r="F113" s="16" t="s">
        <v>36</v>
      </c>
      <c r="G113" s="16">
        <v>1111</v>
      </c>
      <c r="H113" s="16">
        <v>3460</v>
      </c>
      <c r="I113" s="17" t="s">
        <v>45</v>
      </c>
      <c r="J113" s="18">
        <v>181894807</v>
      </c>
      <c r="K113" s="19">
        <v>181894807</v>
      </c>
      <c r="L113" s="19">
        <v>181894807</v>
      </c>
      <c r="M113" s="19">
        <v>0</v>
      </c>
      <c r="N113" s="19">
        <v>0</v>
      </c>
      <c r="O113" s="19">
        <v>0</v>
      </c>
      <c r="P113" s="19">
        <v>113407928.23999999</v>
      </c>
      <c r="Q113" s="19">
        <v>113407928.23999999</v>
      </c>
      <c r="R113" s="19">
        <v>68486878.760000005</v>
      </c>
      <c r="S113" s="19">
        <v>68486878.760000005</v>
      </c>
      <c r="T113" s="19">
        <v>0</v>
      </c>
      <c r="U113" s="19">
        <v>68486878.760000005</v>
      </c>
      <c r="V113" s="20">
        <f t="shared" si="3"/>
        <v>0.62348084648727764</v>
      </c>
      <c r="W113" s="20">
        <f t="shared" si="4"/>
        <v>0</v>
      </c>
      <c r="X113" s="21">
        <f t="shared" si="5"/>
        <v>0.62348084648727764</v>
      </c>
    </row>
    <row r="114" spans="1:24" ht="30" outlineLevel="2" x14ac:dyDescent="0.25">
      <c r="A114" s="15" t="s">
        <v>346</v>
      </c>
      <c r="B114" s="16" t="s">
        <v>33</v>
      </c>
      <c r="C114" s="16" t="s">
        <v>34</v>
      </c>
      <c r="D114" s="16" t="s">
        <v>46</v>
      </c>
      <c r="E114" s="16"/>
      <c r="F114" s="16" t="s">
        <v>36</v>
      </c>
      <c r="G114" s="16">
        <v>1111</v>
      </c>
      <c r="H114" s="16">
        <v>3460</v>
      </c>
      <c r="I114" s="17" t="s">
        <v>47</v>
      </c>
      <c r="J114" s="18">
        <v>198851342</v>
      </c>
      <c r="K114" s="19">
        <v>183164070</v>
      </c>
      <c r="L114" s="19">
        <v>183164070</v>
      </c>
      <c r="M114" s="19">
        <v>0</v>
      </c>
      <c r="N114" s="19">
        <v>0</v>
      </c>
      <c r="O114" s="19">
        <v>0</v>
      </c>
      <c r="P114" s="19">
        <v>149237658.25999999</v>
      </c>
      <c r="Q114" s="19">
        <v>149237658.25999999</v>
      </c>
      <c r="R114" s="19">
        <v>33926411.740000002</v>
      </c>
      <c r="S114" s="19">
        <v>33926411.740000002</v>
      </c>
      <c r="T114" s="19">
        <v>0</v>
      </c>
      <c r="U114" s="19">
        <v>33926411.74000001</v>
      </c>
      <c r="V114" s="20">
        <f t="shared" si="3"/>
        <v>0.81477583600320735</v>
      </c>
      <c r="W114" s="20">
        <f t="shared" si="4"/>
        <v>0</v>
      </c>
      <c r="X114" s="21">
        <f t="shared" si="5"/>
        <v>0.81477583600320735</v>
      </c>
    </row>
    <row r="115" spans="1:24" outlineLevel="2" x14ac:dyDescent="0.25">
      <c r="A115" s="15" t="s">
        <v>346</v>
      </c>
      <c r="B115" s="16" t="s">
        <v>33</v>
      </c>
      <c r="C115" s="16" t="s">
        <v>34</v>
      </c>
      <c r="D115" s="16" t="s">
        <v>48</v>
      </c>
      <c r="E115" s="16"/>
      <c r="F115" s="16">
        <v>280</v>
      </c>
      <c r="G115" s="16">
        <v>1111</v>
      </c>
      <c r="H115" s="16">
        <v>3460</v>
      </c>
      <c r="I115" s="17" t="s">
        <v>49</v>
      </c>
      <c r="J115" s="18">
        <v>73593688</v>
      </c>
      <c r="K115" s="19">
        <v>72057414</v>
      </c>
      <c r="L115" s="19">
        <v>72057414</v>
      </c>
      <c r="M115" s="19">
        <v>0</v>
      </c>
      <c r="N115" s="19">
        <v>0</v>
      </c>
      <c r="O115" s="19">
        <v>0</v>
      </c>
      <c r="P115" s="19">
        <v>58737596.380000003</v>
      </c>
      <c r="Q115" s="19">
        <v>58737596.380000003</v>
      </c>
      <c r="R115" s="19">
        <v>13319817.619999999</v>
      </c>
      <c r="S115" s="19">
        <v>13319817.619999999</v>
      </c>
      <c r="T115" s="19">
        <v>0</v>
      </c>
      <c r="U115" s="19">
        <v>13319817.619999997</v>
      </c>
      <c r="V115" s="20">
        <f t="shared" si="3"/>
        <v>0.81514993557776028</v>
      </c>
      <c r="W115" s="20">
        <f t="shared" si="4"/>
        <v>0</v>
      </c>
      <c r="X115" s="21">
        <f t="shared" si="5"/>
        <v>0.81514993557776028</v>
      </c>
    </row>
    <row r="116" spans="1:24" outlineLevel="2" x14ac:dyDescent="0.25">
      <c r="A116" s="15" t="s">
        <v>346</v>
      </c>
      <c r="B116" s="16" t="s">
        <v>33</v>
      </c>
      <c r="C116" s="16" t="s">
        <v>34</v>
      </c>
      <c r="D116" s="16" t="s">
        <v>50</v>
      </c>
      <c r="E116" s="16"/>
      <c r="F116" s="16" t="s">
        <v>36</v>
      </c>
      <c r="G116" s="16">
        <v>1111</v>
      </c>
      <c r="H116" s="16">
        <v>3460</v>
      </c>
      <c r="I116" s="17" t="s">
        <v>51</v>
      </c>
      <c r="J116" s="18">
        <v>64282293</v>
      </c>
      <c r="K116" s="19">
        <v>58282293</v>
      </c>
      <c r="L116" s="19">
        <v>58282293</v>
      </c>
      <c r="M116" s="19">
        <v>0</v>
      </c>
      <c r="N116" s="19">
        <v>0</v>
      </c>
      <c r="O116" s="19">
        <v>0</v>
      </c>
      <c r="P116" s="19">
        <v>53055954.259999998</v>
      </c>
      <c r="Q116" s="19">
        <v>53055954.259999998</v>
      </c>
      <c r="R116" s="19">
        <v>5226338.74</v>
      </c>
      <c r="S116" s="19">
        <v>5226338.74</v>
      </c>
      <c r="T116" s="19">
        <v>0</v>
      </c>
      <c r="U116" s="19">
        <v>5226338.7400000021</v>
      </c>
      <c r="V116" s="20">
        <f t="shared" si="3"/>
        <v>0.91032715991459012</v>
      </c>
      <c r="W116" s="20">
        <f t="shared" si="4"/>
        <v>0</v>
      </c>
      <c r="X116" s="21">
        <f t="shared" si="5"/>
        <v>0.91032715991459012</v>
      </c>
    </row>
    <row r="117" spans="1:24" outlineLevel="2" x14ac:dyDescent="0.25">
      <c r="A117" s="15" t="s">
        <v>346</v>
      </c>
      <c r="B117" s="16" t="s">
        <v>33</v>
      </c>
      <c r="C117" s="16" t="s">
        <v>34</v>
      </c>
      <c r="D117" s="16" t="s">
        <v>52</v>
      </c>
      <c r="E117" s="16"/>
      <c r="F117" s="16" t="s">
        <v>36</v>
      </c>
      <c r="G117" s="16">
        <v>1111</v>
      </c>
      <c r="H117" s="16">
        <v>3460</v>
      </c>
      <c r="I117" s="17" t="s">
        <v>53</v>
      </c>
      <c r="J117" s="18">
        <v>59961764</v>
      </c>
      <c r="K117" s="19">
        <v>59961764</v>
      </c>
      <c r="L117" s="19">
        <v>59961764</v>
      </c>
      <c r="M117" s="19">
        <v>0</v>
      </c>
      <c r="N117" s="19">
        <v>0</v>
      </c>
      <c r="O117" s="19">
        <v>0</v>
      </c>
      <c r="P117" s="19">
        <v>36549096.299999997</v>
      </c>
      <c r="Q117" s="19">
        <v>36549096.299999997</v>
      </c>
      <c r="R117" s="19">
        <v>23412667.699999999</v>
      </c>
      <c r="S117" s="19">
        <v>23412667.699999999</v>
      </c>
      <c r="T117" s="19">
        <v>0</v>
      </c>
      <c r="U117" s="19">
        <v>23412667.700000003</v>
      </c>
      <c r="V117" s="20">
        <f t="shared" si="3"/>
        <v>0.60954004455239175</v>
      </c>
      <c r="W117" s="20">
        <f t="shared" si="4"/>
        <v>0</v>
      </c>
      <c r="X117" s="21">
        <f t="shared" si="5"/>
        <v>0.60954004455239175</v>
      </c>
    </row>
    <row r="118" spans="1:24" ht="120" outlineLevel="2" x14ac:dyDescent="0.25">
      <c r="A118" s="15" t="s">
        <v>346</v>
      </c>
      <c r="B118" s="16" t="s">
        <v>33</v>
      </c>
      <c r="C118" s="16" t="s">
        <v>34</v>
      </c>
      <c r="D118" s="16" t="s">
        <v>54</v>
      </c>
      <c r="E118" s="16" t="s">
        <v>55</v>
      </c>
      <c r="F118" s="16" t="s">
        <v>36</v>
      </c>
      <c r="G118" s="16">
        <v>1112</v>
      </c>
      <c r="H118" s="16">
        <v>3460</v>
      </c>
      <c r="I118" s="17" t="s">
        <v>56</v>
      </c>
      <c r="J118" s="18">
        <v>81688994</v>
      </c>
      <c r="K118" s="19">
        <v>79983047</v>
      </c>
      <c r="L118" s="19">
        <v>79983047</v>
      </c>
      <c r="M118" s="19">
        <v>0</v>
      </c>
      <c r="N118" s="19">
        <v>0</v>
      </c>
      <c r="O118" s="19">
        <v>0</v>
      </c>
      <c r="P118" s="19">
        <v>62778816</v>
      </c>
      <c r="Q118" s="19">
        <v>62778816</v>
      </c>
      <c r="R118" s="19">
        <v>17204231</v>
      </c>
      <c r="S118" s="19">
        <v>17204231</v>
      </c>
      <c r="T118" s="19">
        <v>0</v>
      </c>
      <c r="U118" s="19">
        <v>17204231</v>
      </c>
      <c r="V118" s="20">
        <f t="shared" si="3"/>
        <v>0.78490153044557054</v>
      </c>
      <c r="W118" s="20">
        <f t="shared" si="4"/>
        <v>0</v>
      </c>
      <c r="X118" s="21">
        <f t="shared" si="5"/>
        <v>0.78490153044557054</v>
      </c>
    </row>
    <row r="119" spans="1:24" ht="60" outlineLevel="2" x14ac:dyDescent="0.25">
      <c r="A119" s="15" t="s">
        <v>346</v>
      </c>
      <c r="B119" s="16" t="s">
        <v>33</v>
      </c>
      <c r="C119" s="16" t="s">
        <v>34</v>
      </c>
      <c r="D119" s="16" t="s">
        <v>57</v>
      </c>
      <c r="E119" s="16" t="s">
        <v>55</v>
      </c>
      <c r="F119" s="16" t="s">
        <v>36</v>
      </c>
      <c r="G119" s="16">
        <v>1112</v>
      </c>
      <c r="H119" s="16">
        <v>3460</v>
      </c>
      <c r="I119" s="17" t="s">
        <v>58</v>
      </c>
      <c r="J119" s="18">
        <v>4415621</v>
      </c>
      <c r="K119" s="19">
        <v>4323408</v>
      </c>
      <c r="L119" s="19">
        <v>4323408</v>
      </c>
      <c r="M119" s="19">
        <v>0</v>
      </c>
      <c r="N119" s="19">
        <v>0</v>
      </c>
      <c r="O119" s="19">
        <v>0</v>
      </c>
      <c r="P119" s="19">
        <v>3393445</v>
      </c>
      <c r="Q119" s="19">
        <v>3393445</v>
      </c>
      <c r="R119" s="19">
        <v>929963</v>
      </c>
      <c r="S119" s="19">
        <v>929963</v>
      </c>
      <c r="T119" s="19">
        <v>0</v>
      </c>
      <c r="U119" s="19">
        <v>929963</v>
      </c>
      <c r="V119" s="20">
        <f t="shared" si="3"/>
        <v>0.78490047666100449</v>
      </c>
      <c r="W119" s="20">
        <f t="shared" si="4"/>
        <v>0</v>
      </c>
      <c r="X119" s="21">
        <f t="shared" si="5"/>
        <v>0.78490047666100449</v>
      </c>
    </row>
    <row r="120" spans="1:24" ht="120" outlineLevel="2" x14ac:dyDescent="0.25">
      <c r="A120" s="15" t="s">
        <v>346</v>
      </c>
      <c r="B120" s="16" t="s">
        <v>33</v>
      </c>
      <c r="C120" s="16" t="s">
        <v>34</v>
      </c>
      <c r="D120" s="16" t="s">
        <v>59</v>
      </c>
      <c r="E120" s="16" t="s">
        <v>55</v>
      </c>
      <c r="F120" s="16" t="s">
        <v>36</v>
      </c>
      <c r="G120" s="16">
        <v>1112</v>
      </c>
      <c r="H120" s="16">
        <v>3460</v>
      </c>
      <c r="I120" s="17" t="s">
        <v>60</v>
      </c>
      <c r="J120" s="18">
        <v>17681340</v>
      </c>
      <c r="K120" s="19">
        <v>24311712</v>
      </c>
      <c r="L120" s="19">
        <v>24311712</v>
      </c>
      <c r="M120" s="19">
        <v>0</v>
      </c>
      <c r="N120" s="19">
        <v>0</v>
      </c>
      <c r="O120" s="19">
        <v>0</v>
      </c>
      <c r="P120" s="19">
        <v>12952505</v>
      </c>
      <c r="Q120" s="19">
        <v>12952505</v>
      </c>
      <c r="R120" s="19">
        <v>11359207</v>
      </c>
      <c r="S120" s="19">
        <v>11359207</v>
      </c>
      <c r="T120" s="19">
        <v>0</v>
      </c>
      <c r="U120" s="19">
        <v>11359207</v>
      </c>
      <c r="V120" s="20">
        <f t="shared" si="3"/>
        <v>0.53276811604217755</v>
      </c>
      <c r="W120" s="20">
        <f t="shared" si="4"/>
        <v>0</v>
      </c>
      <c r="X120" s="21">
        <f t="shared" si="5"/>
        <v>0.53276811604217755</v>
      </c>
    </row>
    <row r="121" spans="1:24" ht="90" outlineLevel="2" x14ac:dyDescent="0.25">
      <c r="A121" s="15" t="s">
        <v>346</v>
      </c>
      <c r="B121" s="16" t="s">
        <v>33</v>
      </c>
      <c r="C121" s="16" t="s">
        <v>34</v>
      </c>
      <c r="D121" s="16" t="s">
        <v>61</v>
      </c>
      <c r="E121" s="16" t="s">
        <v>55</v>
      </c>
      <c r="F121" s="16" t="s">
        <v>36</v>
      </c>
      <c r="G121" s="16">
        <v>1112</v>
      </c>
      <c r="H121" s="16">
        <v>3460</v>
      </c>
      <c r="I121" s="17" t="s">
        <v>62</v>
      </c>
      <c r="J121" s="18">
        <v>13246864</v>
      </c>
      <c r="K121" s="19">
        <v>16774752</v>
      </c>
      <c r="L121" s="19">
        <v>16774752</v>
      </c>
      <c r="M121" s="19">
        <v>0</v>
      </c>
      <c r="N121" s="19">
        <v>0</v>
      </c>
      <c r="O121" s="19">
        <v>0</v>
      </c>
      <c r="P121" s="19">
        <v>11747702</v>
      </c>
      <c r="Q121" s="19">
        <v>11747702</v>
      </c>
      <c r="R121" s="19">
        <v>5027050</v>
      </c>
      <c r="S121" s="19">
        <v>5027050</v>
      </c>
      <c r="T121" s="19">
        <v>0</v>
      </c>
      <c r="U121" s="19">
        <v>5027050</v>
      </c>
      <c r="V121" s="20">
        <f t="shared" si="3"/>
        <v>0.70032045779275898</v>
      </c>
      <c r="W121" s="20">
        <f t="shared" si="4"/>
        <v>0</v>
      </c>
      <c r="X121" s="21">
        <f t="shared" si="5"/>
        <v>0.70032045779275898</v>
      </c>
    </row>
    <row r="122" spans="1:24" ht="105" outlineLevel="2" x14ac:dyDescent="0.25">
      <c r="A122" s="15" t="s">
        <v>346</v>
      </c>
      <c r="B122" s="16" t="s">
        <v>33</v>
      </c>
      <c r="C122" s="16" t="s">
        <v>34</v>
      </c>
      <c r="D122" s="16" t="s">
        <v>63</v>
      </c>
      <c r="E122" s="16" t="s">
        <v>55</v>
      </c>
      <c r="F122" s="16" t="s">
        <v>36</v>
      </c>
      <c r="G122" s="16">
        <v>1112</v>
      </c>
      <c r="H122" s="16">
        <v>3460</v>
      </c>
      <c r="I122" s="17" t="s">
        <v>64</v>
      </c>
      <c r="J122" s="18">
        <v>26493728</v>
      </c>
      <c r="K122" s="19">
        <v>22135920</v>
      </c>
      <c r="L122" s="19">
        <v>22135920</v>
      </c>
      <c r="M122" s="19">
        <v>0</v>
      </c>
      <c r="N122" s="19">
        <v>0</v>
      </c>
      <c r="O122" s="19">
        <v>0</v>
      </c>
      <c r="P122" s="19">
        <v>18793345</v>
      </c>
      <c r="Q122" s="19">
        <v>18793345</v>
      </c>
      <c r="R122" s="19">
        <v>3342575</v>
      </c>
      <c r="S122" s="19">
        <v>3342575</v>
      </c>
      <c r="T122" s="19">
        <v>0</v>
      </c>
      <c r="U122" s="19">
        <v>3342575</v>
      </c>
      <c r="V122" s="20">
        <f t="shared" si="3"/>
        <v>0.84899769243835355</v>
      </c>
      <c r="W122" s="20">
        <f t="shared" si="4"/>
        <v>0</v>
      </c>
      <c r="X122" s="21">
        <f t="shared" si="5"/>
        <v>0.84899769243835355</v>
      </c>
    </row>
    <row r="123" spans="1:24" ht="75" outlineLevel="2" x14ac:dyDescent="0.25">
      <c r="A123" s="15" t="s">
        <v>346</v>
      </c>
      <c r="B123" s="16" t="s">
        <v>33</v>
      </c>
      <c r="C123" s="16" t="s">
        <v>34</v>
      </c>
      <c r="D123" s="16" t="s">
        <v>65</v>
      </c>
      <c r="E123" s="16" t="s">
        <v>55</v>
      </c>
      <c r="F123" s="16" t="s">
        <v>36</v>
      </c>
      <c r="G123" s="16">
        <v>1112</v>
      </c>
      <c r="H123" s="16">
        <v>3460</v>
      </c>
      <c r="I123" s="17" t="s">
        <v>66</v>
      </c>
      <c r="J123" s="18">
        <v>36853965</v>
      </c>
      <c r="K123" s="19">
        <v>36084334</v>
      </c>
      <c r="L123" s="19">
        <v>36084334</v>
      </c>
      <c r="M123" s="19">
        <v>0</v>
      </c>
      <c r="N123" s="19">
        <v>0</v>
      </c>
      <c r="O123" s="19">
        <v>0</v>
      </c>
      <c r="P123" s="19">
        <v>28223164.129999999</v>
      </c>
      <c r="Q123" s="19">
        <v>28223164.129999999</v>
      </c>
      <c r="R123" s="19">
        <v>7861169.8700000001</v>
      </c>
      <c r="S123" s="19">
        <v>7861169.8700000001</v>
      </c>
      <c r="T123" s="19">
        <v>0</v>
      </c>
      <c r="U123" s="19">
        <v>7861169.870000001</v>
      </c>
      <c r="V123" s="20">
        <f t="shared" si="3"/>
        <v>0.78214452094363163</v>
      </c>
      <c r="W123" s="20">
        <f t="shared" si="4"/>
        <v>0</v>
      </c>
      <c r="X123" s="21">
        <f t="shared" si="5"/>
        <v>0.78214452094363163</v>
      </c>
    </row>
    <row r="124" spans="1:24" outlineLevel="2" x14ac:dyDescent="0.25">
      <c r="A124" s="15" t="s">
        <v>390</v>
      </c>
      <c r="B124" s="16" t="s">
        <v>391</v>
      </c>
      <c r="C124" s="16" t="s">
        <v>34</v>
      </c>
      <c r="D124" s="16" t="s">
        <v>35</v>
      </c>
      <c r="E124" s="16"/>
      <c r="F124" s="16">
        <v>280</v>
      </c>
      <c r="G124" s="16">
        <v>1111</v>
      </c>
      <c r="H124" s="16">
        <v>3410</v>
      </c>
      <c r="I124" s="17" t="s">
        <v>37</v>
      </c>
      <c r="J124" s="18">
        <v>264790035182</v>
      </c>
      <c r="K124" s="19">
        <v>253909685329</v>
      </c>
      <c r="L124" s="19">
        <v>253909685329</v>
      </c>
      <c r="M124" s="19">
        <v>0</v>
      </c>
      <c r="N124" s="19">
        <v>0</v>
      </c>
      <c r="O124" s="19">
        <v>0</v>
      </c>
      <c r="P124" s="19">
        <v>251348717168.64001</v>
      </c>
      <c r="Q124" s="19">
        <v>251348717168.64001</v>
      </c>
      <c r="R124" s="19">
        <v>2560968160.3600001</v>
      </c>
      <c r="S124" s="19">
        <v>2560968160.3600001</v>
      </c>
      <c r="T124" s="19">
        <v>0</v>
      </c>
      <c r="U124" s="19">
        <v>2560968160.3599854</v>
      </c>
      <c r="V124" s="20">
        <f t="shared" si="3"/>
        <v>0.9899138618637503</v>
      </c>
      <c r="W124" s="20">
        <f t="shared" si="4"/>
        <v>0</v>
      </c>
      <c r="X124" s="21">
        <f t="shared" si="5"/>
        <v>0.9899138618637503</v>
      </c>
    </row>
    <row r="125" spans="1:24" outlineLevel="2" x14ac:dyDescent="0.25">
      <c r="A125" s="15" t="s">
        <v>390</v>
      </c>
      <c r="B125" s="16" t="s">
        <v>391</v>
      </c>
      <c r="C125" s="16" t="s">
        <v>34</v>
      </c>
      <c r="D125" s="16" t="s">
        <v>38</v>
      </c>
      <c r="E125" s="16"/>
      <c r="F125" s="16">
        <v>280</v>
      </c>
      <c r="G125" s="16">
        <v>1111</v>
      </c>
      <c r="H125" s="16">
        <v>3410</v>
      </c>
      <c r="I125" s="17" t="s">
        <v>39</v>
      </c>
      <c r="J125" s="18">
        <v>18274268240</v>
      </c>
      <c r="K125" s="19">
        <v>17911268240</v>
      </c>
      <c r="L125" s="19">
        <v>17911268240</v>
      </c>
      <c r="M125" s="19">
        <v>0</v>
      </c>
      <c r="N125" s="19">
        <v>0</v>
      </c>
      <c r="O125" s="19">
        <v>0</v>
      </c>
      <c r="P125" s="19">
        <v>16578688468.620001</v>
      </c>
      <c r="Q125" s="19">
        <v>16578688468.620001</v>
      </c>
      <c r="R125" s="19">
        <v>1332579771.3800001</v>
      </c>
      <c r="S125" s="19">
        <v>1332579771.3800001</v>
      </c>
      <c r="T125" s="19">
        <v>0</v>
      </c>
      <c r="U125" s="19">
        <v>1332579771.3799992</v>
      </c>
      <c r="V125" s="20">
        <f t="shared" si="3"/>
        <v>0.9256010376527084</v>
      </c>
      <c r="W125" s="20">
        <f t="shared" si="4"/>
        <v>0</v>
      </c>
      <c r="X125" s="21">
        <f t="shared" si="5"/>
        <v>0.9256010376527084</v>
      </c>
    </row>
    <row r="126" spans="1:24" outlineLevel="2" x14ac:dyDescent="0.25">
      <c r="A126" s="15" t="s">
        <v>390</v>
      </c>
      <c r="B126" s="16" t="s">
        <v>391</v>
      </c>
      <c r="C126" s="16" t="s">
        <v>34</v>
      </c>
      <c r="D126" s="16" t="s">
        <v>392</v>
      </c>
      <c r="E126" s="16"/>
      <c r="F126" s="16">
        <v>280</v>
      </c>
      <c r="G126" s="16">
        <v>1111</v>
      </c>
      <c r="H126" s="16">
        <v>3410</v>
      </c>
      <c r="I126" s="17" t="s">
        <v>393</v>
      </c>
      <c r="J126" s="18">
        <v>447139828</v>
      </c>
      <c r="K126" s="19">
        <v>447139828</v>
      </c>
      <c r="L126" s="19">
        <v>447139828</v>
      </c>
      <c r="M126" s="19">
        <v>0</v>
      </c>
      <c r="N126" s="19">
        <v>0</v>
      </c>
      <c r="O126" s="19">
        <v>0</v>
      </c>
      <c r="P126" s="19">
        <v>407219503.86000001</v>
      </c>
      <c r="Q126" s="19">
        <v>407219503.86000001</v>
      </c>
      <c r="R126" s="19">
        <v>39920324.140000001</v>
      </c>
      <c r="S126" s="19">
        <v>39920324.140000001</v>
      </c>
      <c r="T126" s="19">
        <v>0</v>
      </c>
      <c r="U126" s="19">
        <v>39920324.139999986</v>
      </c>
      <c r="V126" s="20">
        <f t="shared" si="3"/>
        <v>0.9107207149974571</v>
      </c>
      <c r="W126" s="20">
        <f t="shared" si="4"/>
        <v>0</v>
      </c>
      <c r="X126" s="21">
        <f t="shared" si="5"/>
        <v>0.9107207149974571</v>
      </c>
    </row>
    <row r="127" spans="1:24" outlineLevel="2" x14ac:dyDescent="0.25">
      <c r="A127" s="15" t="s">
        <v>390</v>
      </c>
      <c r="B127" s="16" t="s">
        <v>391</v>
      </c>
      <c r="C127" s="16" t="s">
        <v>34</v>
      </c>
      <c r="D127" s="16" t="s">
        <v>394</v>
      </c>
      <c r="E127" s="16"/>
      <c r="F127" s="16" t="s">
        <v>36</v>
      </c>
      <c r="G127" s="16">
        <v>1111</v>
      </c>
      <c r="H127" s="16">
        <v>3410</v>
      </c>
      <c r="I127" s="17" t="s">
        <v>395</v>
      </c>
      <c r="J127" s="18">
        <v>0</v>
      </c>
      <c r="K127" s="19">
        <v>342105329</v>
      </c>
      <c r="L127" s="19">
        <v>342105329</v>
      </c>
      <c r="M127" s="19">
        <v>0</v>
      </c>
      <c r="N127" s="19">
        <v>0</v>
      </c>
      <c r="O127" s="19">
        <v>0</v>
      </c>
      <c r="P127" s="19">
        <v>203798811.08000001</v>
      </c>
      <c r="Q127" s="19">
        <v>203798811.08000001</v>
      </c>
      <c r="R127" s="19">
        <v>138306517.91999999</v>
      </c>
      <c r="S127" s="19">
        <v>138306517.91999999</v>
      </c>
      <c r="T127" s="19">
        <v>0</v>
      </c>
      <c r="U127" s="19">
        <v>138306517.91999999</v>
      </c>
      <c r="V127" s="20">
        <f t="shared" si="3"/>
        <v>0.59571948696537258</v>
      </c>
      <c r="W127" s="20">
        <f t="shared" si="4"/>
        <v>0</v>
      </c>
      <c r="X127" s="21">
        <f t="shared" si="5"/>
        <v>0.59571948696537258</v>
      </c>
    </row>
    <row r="128" spans="1:24" outlineLevel="2" x14ac:dyDescent="0.25">
      <c r="A128" s="15" t="s">
        <v>390</v>
      </c>
      <c r="B128" s="16" t="s">
        <v>391</v>
      </c>
      <c r="C128" s="16" t="s">
        <v>34</v>
      </c>
      <c r="D128" s="16" t="s">
        <v>44</v>
      </c>
      <c r="E128" s="16"/>
      <c r="F128" s="16">
        <v>280</v>
      </c>
      <c r="G128" s="16">
        <v>1111</v>
      </c>
      <c r="H128" s="16">
        <v>3410</v>
      </c>
      <c r="I128" s="17" t="s">
        <v>45</v>
      </c>
      <c r="J128" s="18">
        <v>73274927957</v>
      </c>
      <c r="K128" s="19">
        <v>75559927957</v>
      </c>
      <c r="L128" s="19">
        <v>75559927957</v>
      </c>
      <c r="M128" s="19">
        <v>0</v>
      </c>
      <c r="N128" s="19">
        <v>0</v>
      </c>
      <c r="O128" s="19">
        <v>0</v>
      </c>
      <c r="P128" s="19">
        <v>74639619793.550003</v>
      </c>
      <c r="Q128" s="19">
        <v>74639619793.550003</v>
      </c>
      <c r="R128" s="19">
        <v>920308163.45000005</v>
      </c>
      <c r="S128" s="19">
        <v>920308163.45000005</v>
      </c>
      <c r="T128" s="19">
        <v>0</v>
      </c>
      <c r="U128" s="19">
        <v>920308163.44999695</v>
      </c>
      <c r="V128" s="20">
        <f t="shared" si="3"/>
        <v>0.98782015562569447</v>
      </c>
      <c r="W128" s="20">
        <f t="shared" si="4"/>
        <v>0</v>
      </c>
      <c r="X128" s="21">
        <f t="shared" si="5"/>
        <v>0.98782015562569447</v>
      </c>
    </row>
    <row r="129" spans="1:24" outlineLevel="2" x14ac:dyDescent="0.25">
      <c r="A129" s="15" t="s">
        <v>390</v>
      </c>
      <c r="B129" s="16" t="s">
        <v>391</v>
      </c>
      <c r="C129" s="16" t="s">
        <v>34</v>
      </c>
      <c r="D129" s="16" t="s">
        <v>44</v>
      </c>
      <c r="E129" s="16"/>
      <c r="F129" s="16" t="s">
        <v>36</v>
      </c>
      <c r="G129" s="16">
        <v>1111</v>
      </c>
      <c r="H129" s="16">
        <v>3410</v>
      </c>
      <c r="I129" s="17" t="s">
        <v>45</v>
      </c>
      <c r="J129" s="18">
        <v>0</v>
      </c>
      <c r="K129" s="19">
        <v>1716341760</v>
      </c>
      <c r="L129" s="19">
        <v>1716341760</v>
      </c>
      <c r="M129" s="19">
        <v>0</v>
      </c>
      <c r="N129" s="19">
        <v>0</v>
      </c>
      <c r="O129" s="19">
        <v>0</v>
      </c>
      <c r="P129" s="19">
        <v>1716341760</v>
      </c>
      <c r="Q129" s="19">
        <v>1716341760</v>
      </c>
      <c r="R129" s="19">
        <v>0</v>
      </c>
      <c r="S129" s="19">
        <v>0</v>
      </c>
      <c r="T129" s="19">
        <v>0</v>
      </c>
      <c r="U129" s="19">
        <v>0</v>
      </c>
      <c r="V129" s="20">
        <f t="shared" si="3"/>
        <v>1</v>
      </c>
      <c r="W129" s="20">
        <f t="shared" si="4"/>
        <v>0</v>
      </c>
      <c r="X129" s="21">
        <f t="shared" si="5"/>
        <v>1</v>
      </c>
    </row>
    <row r="130" spans="1:24" ht="30" outlineLevel="2" x14ac:dyDescent="0.25">
      <c r="A130" s="15" t="s">
        <v>390</v>
      </c>
      <c r="B130" s="16" t="s">
        <v>391</v>
      </c>
      <c r="C130" s="16" t="s">
        <v>34</v>
      </c>
      <c r="D130" s="16" t="s">
        <v>46</v>
      </c>
      <c r="E130" s="16"/>
      <c r="F130" s="16">
        <v>280</v>
      </c>
      <c r="G130" s="16">
        <v>1111</v>
      </c>
      <c r="H130" s="16">
        <v>3410</v>
      </c>
      <c r="I130" s="17" t="s">
        <v>47</v>
      </c>
      <c r="J130" s="18">
        <v>10246958759</v>
      </c>
      <c r="K130" s="19">
        <v>9976958759</v>
      </c>
      <c r="L130" s="19">
        <v>9976958759</v>
      </c>
      <c r="M130" s="19">
        <v>0</v>
      </c>
      <c r="N130" s="19">
        <v>0</v>
      </c>
      <c r="O130" s="19">
        <v>0</v>
      </c>
      <c r="P130" s="19">
        <v>9756052787.2999992</v>
      </c>
      <c r="Q130" s="19">
        <v>9756052787.2999992</v>
      </c>
      <c r="R130" s="19">
        <v>220905971.69999999</v>
      </c>
      <c r="S130" s="19">
        <v>220905971.69999999</v>
      </c>
      <c r="T130" s="19">
        <v>0</v>
      </c>
      <c r="U130" s="19">
        <v>220905971.70000076</v>
      </c>
      <c r="V130" s="20">
        <f t="shared" si="3"/>
        <v>0.97785838580311601</v>
      </c>
      <c r="W130" s="20">
        <f t="shared" si="4"/>
        <v>0</v>
      </c>
      <c r="X130" s="21">
        <f t="shared" si="5"/>
        <v>0.97785838580311601</v>
      </c>
    </row>
    <row r="131" spans="1:24" outlineLevel="2" x14ac:dyDescent="0.25">
      <c r="A131" s="15" t="s">
        <v>390</v>
      </c>
      <c r="B131" s="16" t="s">
        <v>391</v>
      </c>
      <c r="C131" s="16" t="s">
        <v>34</v>
      </c>
      <c r="D131" s="16" t="s">
        <v>48</v>
      </c>
      <c r="E131" s="16"/>
      <c r="F131" s="16">
        <v>280</v>
      </c>
      <c r="G131" s="16">
        <v>1111</v>
      </c>
      <c r="H131" s="16">
        <v>3410</v>
      </c>
      <c r="I131" s="17" t="s">
        <v>49</v>
      </c>
      <c r="J131" s="18">
        <v>46191073413</v>
      </c>
      <c r="K131" s="19">
        <v>46681695373</v>
      </c>
      <c r="L131" s="19">
        <v>46681695373</v>
      </c>
      <c r="M131" s="19">
        <v>0</v>
      </c>
      <c r="N131" s="19">
        <v>0</v>
      </c>
      <c r="O131" s="19">
        <v>0</v>
      </c>
      <c r="P131" s="19">
        <v>43999168999.019997</v>
      </c>
      <c r="Q131" s="19">
        <v>43999168999.019997</v>
      </c>
      <c r="R131" s="19">
        <v>2682526373.98</v>
      </c>
      <c r="S131" s="19">
        <v>2682526373.98</v>
      </c>
      <c r="T131" s="19">
        <v>0</v>
      </c>
      <c r="U131" s="19">
        <v>2682526373.9800034</v>
      </c>
      <c r="V131" s="20">
        <f t="shared" si="3"/>
        <v>0.94253579797079223</v>
      </c>
      <c r="W131" s="20">
        <f t="shared" si="4"/>
        <v>0</v>
      </c>
      <c r="X131" s="21">
        <f t="shared" si="5"/>
        <v>0.94253579797079223</v>
      </c>
    </row>
    <row r="132" spans="1:24" outlineLevel="2" x14ac:dyDescent="0.25">
      <c r="A132" s="15" t="s">
        <v>390</v>
      </c>
      <c r="B132" s="16" t="s">
        <v>391</v>
      </c>
      <c r="C132" s="16" t="s">
        <v>34</v>
      </c>
      <c r="D132" s="16" t="s">
        <v>48</v>
      </c>
      <c r="E132" s="16"/>
      <c r="F132" s="16" t="s">
        <v>36</v>
      </c>
      <c r="G132" s="16">
        <v>1111</v>
      </c>
      <c r="H132" s="16">
        <v>3410</v>
      </c>
      <c r="I132" s="17" t="s">
        <v>49</v>
      </c>
      <c r="J132" s="18">
        <v>0</v>
      </c>
      <c r="K132" s="19">
        <v>30871205</v>
      </c>
      <c r="L132" s="19">
        <v>30871205</v>
      </c>
      <c r="M132" s="19">
        <v>0</v>
      </c>
      <c r="N132" s="19">
        <v>0</v>
      </c>
      <c r="O132" s="19">
        <v>0</v>
      </c>
      <c r="P132" s="19">
        <v>0</v>
      </c>
      <c r="Q132" s="19">
        <v>0</v>
      </c>
      <c r="R132" s="19">
        <v>30871205</v>
      </c>
      <c r="S132" s="19">
        <v>30871205</v>
      </c>
      <c r="T132" s="19">
        <v>0</v>
      </c>
      <c r="U132" s="19">
        <v>30871205</v>
      </c>
      <c r="V132" s="20">
        <f t="shared" si="3"/>
        <v>0</v>
      </c>
      <c r="W132" s="20">
        <f t="shared" si="4"/>
        <v>0</v>
      </c>
      <c r="X132" s="21">
        <f t="shared" si="5"/>
        <v>0</v>
      </c>
    </row>
    <row r="133" spans="1:24" outlineLevel="2" x14ac:dyDescent="0.25">
      <c r="A133" s="15" t="s">
        <v>390</v>
      </c>
      <c r="B133" s="16" t="s">
        <v>391</v>
      </c>
      <c r="C133" s="16" t="s">
        <v>34</v>
      </c>
      <c r="D133" s="16" t="s">
        <v>50</v>
      </c>
      <c r="E133" s="16"/>
      <c r="F133" s="16">
        <v>280</v>
      </c>
      <c r="G133" s="16">
        <v>1111</v>
      </c>
      <c r="H133" s="16">
        <v>3410</v>
      </c>
      <c r="I133" s="17" t="s">
        <v>51</v>
      </c>
      <c r="J133" s="18">
        <v>42143024398</v>
      </c>
      <c r="K133" s="19">
        <v>41413024398</v>
      </c>
      <c r="L133" s="19">
        <v>41413024398</v>
      </c>
      <c r="M133" s="19">
        <v>0</v>
      </c>
      <c r="N133" s="19">
        <v>0</v>
      </c>
      <c r="O133" s="19">
        <v>0</v>
      </c>
      <c r="P133" s="19">
        <v>41154781013.489998</v>
      </c>
      <c r="Q133" s="19">
        <v>41154781013.489998</v>
      </c>
      <c r="R133" s="19">
        <v>258243384.50999999</v>
      </c>
      <c r="S133" s="19">
        <v>258243384.50999999</v>
      </c>
      <c r="T133" s="19">
        <v>0</v>
      </c>
      <c r="U133" s="19">
        <v>258243384.51000214</v>
      </c>
      <c r="V133" s="20">
        <f t="shared" si="3"/>
        <v>0.993764198865841</v>
      </c>
      <c r="W133" s="20">
        <f t="shared" si="4"/>
        <v>0</v>
      </c>
      <c r="X133" s="21">
        <f t="shared" si="5"/>
        <v>0.993764198865841</v>
      </c>
    </row>
    <row r="134" spans="1:24" outlineLevel="2" x14ac:dyDescent="0.25">
      <c r="A134" s="15" t="s">
        <v>390</v>
      </c>
      <c r="B134" s="16" t="s">
        <v>391</v>
      </c>
      <c r="C134" s="16" t="s">
        <v>34</v>
      </c>
      <c r="D134" s="16" t="s">
        <v>50</v>
      </c>
      <c r="E134" s="16"/>
      <c r="F134" s="16" t="s">
        <v>36</v>
      </c>
      <c r="G134" s="16">
        <v>1111</v>
      </c>
      <c r="H134" s="16">
        <v>3410</v>
      </c>
      <c r="I134" s="17" t="s">
        <v>51</v>
      </c>
      <c r="J134" s="18">
        <v>0</v>
      </c>
      <c r="K134" s="19">
        <v>28497373</v>
      </c>
      <c r="L134" s="19">
        <v>28497373</v>
      </c>
      <c r="M134" s="19">
        <v>0</v>
      </c>
      <c r="N134" s="19">
        <v>0</v>
      </c>
      <c r="O134" s="19">
        <v>0</v>
      </c>
      <c r="P134" s="19">
        <v>0</v>
      </c>
      <c r="Q134" s="19">
        <v>0</v>
      </c>
      <c r="R134" s="19">
        <v>28497373</v>
      </c>
      <c r="S134" s="19">
        <v>28497373</v>
      </c>
      <c r="T134" s="19">
        <v>0</v>
      </c>
      <c r="U134" s="19">
        <v>28497373</v>
      </c>
      <c r="V134" s="20">
        <f t="shared" si="3"/>
        <v>0</v>
      </c>
      <c r="W134" s="20">
        <f t="shared" si="4"/>
        <v>0</v>
      </c>
      <c r="X134" s="21">
        <f t="shared" si="5"/>
        <v>0</v>
      </c>
    </row>
    <row r="135" spans="1:24" outlineLevel="2" x14ac:dyDescent="0.25">
      <c r="A135" s="15" t="s">
        <v>390</v>
      </c>
      <c r="B135" s="16" t="s">
        <v>391</v>
      </c>
      <c r="C135" s="16" t="s">
        <v>34</v>
      </c>
      <c r="D135" s="16" t="s">
        <v>52</v>
      </c>
      <c r="E135" s="16"/>
      <c r="F135" s="16">
        <v>280</v>
      </c>
      <c r="G135" s="16">
        <v>1111</v>
      </c>
      <c r="H135" s="16">
        <v>3410</v>
      </c>
      <c r="I135" s="17" t="s">
        <v>53</v>
      </c>
      <c r="J135" s="18">
        <v>155254536123</v>
      </c>
      <c r="K135" s="19">
        <v>138864330929</v>
      </c>
      <c r="L135" s="19">
        <v>138864330929</v>
      </c>
      <c r="M135" s="19">
        <v>0</v>
      </c>
      <c r="N135" s="19">
        <v>0</v>
      </c>
      <c r="O135" s="19">
        <v>0</v>
      </c>
      <c r="P135" s="19">
        <v>132950672772.67</v>
      </c>
      <c r="Q135" s="19">
        <v>132950672772.67</v>
      </c>
      <c r="R135" s="19">
        <v>5913658156.3299999</v>
      </c>
      <c r="S135" s="19">
        <v>5913658156.3299999</v>
      </c>
      <c r="T135" s="19">
        <v>0</v>
      </c>
      <c r="U135" s="19">
        <v>5913658156.3300018</v>
      </c>
      <c r="V135" s="20">
        <f t="shared" si="3"/>
        <v>0.95741413135563513</v>
      </c>
      <c r="W135" s="20">
        <f t="shared" si="4"/>
        <v>0</v>
      </c>
      <c r="X135" s="21">
        <f t="shared" si="5"/>
        <v>0.95741413135563513</v>
      </c>
    </row>
    <row r="136" spans="1:24" ht="120" outlineLevel="2" x14ac:dyDescent="0.25">
      <c r="A136" s="15" t="s">
        <v>390</v>
      </c>
      <c r="B136" s="16" t="s">
        <v>391</v>
      </c>
      <c r="C136" s="16" t="s">
        <v>34</v>
      </c>
      <c r="D136" s="16" t="s">
        <v>54</v>
      </c>
      <c r="E136" s="16" t="s">
        <v>55</v>
      </c>
      <c r="F136" s="16" t="s">
        <v>36</v>
      </c>
      <c r="G136" s="16">
        <v>1112</v>
      </c>
      <c r="H136" s="16">
        <v>3410</v>
      </c>
      <c r="I136" s="17" t="s">
        <v>56</v>
      </c>
      <c r="J136" s="18">
        <v>53431967908</v>
      </c>
      <c r="K136" s="19">
        <v>50152480106</v>
      </c>
      <c r="L136" s="19">
        <v>50152480106</v>
      </c>
      <c r="M136" s="19">
        <v>0</v>
      </c>
      <c r="N136" s="19">
        <v>0</v>
      </c>
      <c r="O136" s="19">
        <v>0</v>
      </c>
      <c r="P136" s="19">
        <v>48904310079</v>
      </c>
      <c r="Q136" s="19">
        <v>48904310079</v>
      </c>
      <c r="R136" s="19">
        <v>1248170027</v>
      </c>
      <c r="S136" s="19">
        <v>1248170027</v>
      </c>
      <c r="T136" s="19">
        <v>0</v>
      </c>
      <c r="U136" s="19">
        <v>1248170027</v>
      </c>
      <c r="V136" s="20">
        <f t="shared" si="3"/>
        <v>0.97511249644360709</v>
      </c>
      <c r="W136" s="20">
        <f t="shared" si="4"/>
        <v>0</v>
      </c>
      <c r="X136" s="21">
        <f t="shared" si="5"/>
        <v>0.97511249644360709</v>
      </c>
    </row>
    <row r="137" spans="1:24" ht="60" outlineLevel="2" x14ac:dyDescent="0.25">
      <c r="A137" s="15" t="s">
        <v>390</v>
      </c>
      <c r="B137" s="16" t="s">
        <v>391</v>
      </c>
      <c r="C137" s="16" t="s">
        <v>34</v>
      </c>
      <c r="D137" s="16" t="s">
        <v>57</v>
      </c>
      <c r="E137" s="16" t="s">
        <v>55</v>
      </c>
      <c r="F137" s="16" t="s">
        <v>36</v>
      </c>
      <c r="G137" s="16">
        <v>1112</v>
      </c>
      <c r="H137" s="16">
        <v>3410</v>
      </c>
      <c r="I137" s="17" t="s">
        <v>58</v>
      </c>
      <c r="J137" s="18">
        <v>2888214482</v>
      </c>
      <c r="K137" s="19">
        <v>2764453733</v>
      </c>
      <c r="L137" s="19">
        <v>2764453733</v>
      </c>
      <c r="M137" s="19">
        <v>0</v>
      </c>
      <c r="N137" s="19">
        <v>0</v>
      </c>
      <c r="O137" s="19">
        <v>0</v>
      </c>
      <c r="P137" s="19">
        <v>2643273297</v>
      </c>
      <c r="Q137" s="19">
        <v>2643273297</v>
      </c>
      <c r="R137" s="19">
        <v>121180436</v>
      </c>
      <c r="S137" s="19">
        <v>121180436</v>
      </c>
      <c r="T137" s="19">
        <v>0</v>
      </c>
      <c r="U137" s="19">
        <v>121180436</v>
      </c>
      <c r="V137" s="20">
        <f t="shared" si="3"/>
        <v>0.95616478056643239</v>
      </c>
      <c r="W137" s="20">
        <f t="shared" si="4"/>
        <v>0</v>
      </c>
      <c r="X137" s="21">
        <f t="shared" si="5"/>
        <v>0.95616478056643239</v>
      </c>
    </row>
    <row r="138" spans="1:24" ht="120" outlineLevel="2" x14ac:dyDescent="0.25">
      <c r="A138" s="15" t="s">
        <v>390</v>
      </c>
      <c r="B138" s="16" t="s">
        <v>391</v>
      </c>
      <c r="C138" s="16" t="s">
        <v>34</v>
      </c>
      <c r="D138" s="16" t="s">
        <v>59</v>
      </c>
      <c r="E138" s="16" t="s">
        <v>55</v>
      </c>
      <c r="F138" s="16" t="s">
        <v>36</v>
      </c>
      <c r="G138" s="16">
        <v>1112</v>
      </c>
      <c r="H138" s="16">
        <v>3410</v>
      </c>
      <c r="I138" s="17" t="s">
        <v>60</v>
      </c>
      <c r="J138" s="18">
        <v>3060681096</v>
      </c>
      <c r="K138" s="19">
        <v>2819321438</v>
      </c>
      <c r="L138" s="19">
        <v>2819321438</v>
      </c>
      <c r="M138" s="19">
        <v>0</v>
      </c>
      <c r="N138" s="19">
        <v>0</v>
      </c>
      <c r="O138" s="19">
        <v>0</v>
      </c>
      <c r="P138" s="19">
        <v>2619436505</v>
      </c>
      <c r="Q138" s="19">
        <v>2619436505</v>
      </c>
      <c r="R138" s="19">
        <v>199884933</v>
      </c>
      <c r="S138" s="19">
        <v>199884933</v>
      </c>
      <c r="T138" s="19">
        <v>0</v>
      </c>
      <c r="U138" s="19">
        <v>199884933</v>
      </c>
      <c r="V138" s="20">
        <f t="shared" ref="V138:V201" si="6">P138/L138</f>
        <v>0.92910175820824581</v>
      </c>
      <c r="W138" s="20">
        <f t="shared" ref="W138:W201" si="7">(M138+N138+O138)/L138</f>
        <v>0</v>
      </c>
      <c r="X138" s="21">
        <f t="shared" ref="X138:X201" si="8">V138+W138</f>
        <v>0.92910175820824581</v>
      </c>
    </row>
    <row r="139" spans="1:24" ht="90" outlineLevel="2" x14ac:dyDescent="0.25">
      <c r="A139" s="15" t="s">
        <v>390</v>
      </c>
      <c r="B139" s="16" t="s">
        <v>391</v>
      </c>
      <c r="C139" s="16" t="s">
        <v>34</v>
      </c>
      <c r="D139" s="16" t="s">
        <v>61</v>
      </c>
      <c r="E139" s="16" t="s">
        <v>55</v>
      </c>
      <c r="F139" s="16" t="s">
        <v>36</v>
      </c>
      <c r="G139" s="16">
        <v>1112</v>
      </c>
      <c r="H139" s="16">
        <v>3410</v>
      </c>
      <c r="I139" s="17" t="s">
        <v>62</v>
      </c>
      <c r="J139" s="18">
        <v>8664643445</v>
      </c>
      <c r="K139" s="19">
        <v>9843256984</v>
      </c>
      <c r="L139" s="19">
        <v>9843256984</v>
      </c>
      <c r="M139" s="19">
        <v>0</v>
      </c>
      <c r="N139" s="19">
        <v>0</v>
      </c>
      <c r="O139" s="19">
        <v>0</v>
      </c>
      <c r="P139" s="19">
        <v>9155348850</v>
      </c>
      <c r="Q139" s="19">
        <v>9155348850</v>
      </c>
      <c r="R139" s="19">
        <v>687908134</v>
      </c>
      <c r="S139" s="19">
        <v>687908134</v>
      </c>
      <c r="T139" s="19">
        <v>0</v>
      </c>
      <c r="U139" s="19">
        <v>687908134</v>
      </c>
      <c r="V139" s="20">
        <f t="shared" si="6"/>
        <v>0.93011376873344065</v>
      </c>
      <c r="W139" s="20">
        <f t="shared" si="7"/>
        <v>0</v>
      </c>
      <c r="X139" s="21">
        <f t="shared" si="8"/>
        <v>0.93011376873344065</v>
      </c>
    </row>
    <row r="140" spans="1:24" ht="105" outlineLevel="2" x14ac:dyDescent="0.25">
      <c r="A140" s="15" t="s">
        <v>390</v>
      </c>
      <c r="B140" s="16" t="s">
        <v>391</v>
      </c>
      <c r="C140" s="16" t="s">
        <v>34</v>
      </c>
      <c r="D140" s="16" t="s">
        <v>63</v>
      </c>
      <c r="E140" s="16" t="s">
        <v>55</v>
      </c>
      <c r="F140" s="16" t="s">
        <v>36</v>
      </c>
      <c r="G140" s="16">
        <v>1112</v>
      </c>
      <c r="H140" s="16">
        <v>3410</v>
      </c>
      <c r="I140" s="17" t="s">
        <v>64</v>
      </c>
      <c r="J140" s="18">
        <v>17329286889</v>
      </c>
      <c r="K140" s="19">
        <v>15033826607</v>
      </c>
      <c r="L140" s="19">
        <v>15033826607</v>
      </c>
      <c r="M140" s="19">
        <v>0</v>
      </c>
      <c r="N140" s="19">
        <v>0</v>
      </c>
      <c r="O140" s="19">
        <v>0</v>
      </c>
      <c r="P140" s="19">
        <v>14631979459</v>
      </c>
      <c r="Q140" s="19">
        <v>14631979459</v>
      </c>
      <c r="R140" s="19">
        <v>401847148</v>
      </c>
      <c r="S140" s="19">
        <v>401847148</v>
      </c>
      <c r="T140" s="19">
        <v>0</v>
      </c>
      <c r="U140" s="19">
        <v>401847148</v>
      </c>
      <c r="V140" s="20">
        <f t="shared" si="6"/>
        <v>0.97327046809141105</v>
      </c>
      <c r="W140" s="20">
        <f t="shared" si="7"/>
        <v>0</v>
      </c>
      <c r="X140" s="21">
        <f t="shared" si="8"/>
        <v>0.97327046809141105</v>
      </c>
    </row>
    <row r="141" spans="1:24" ht="75" outlineLevel="2" x14ac:dyDescent="0.25">
      <c r="A141" s="15" t="s">
        <v>390</v>
      </c>
      <c r="B141" s="16" t="s">
        <v>391</v>
      </c>
      <c r="C141" s="16" t="s">
        <v>34</v>
      </c>
      <c r="D141" s="16" t="s">
        <v>65</v>
      </c>
      <c r="E141" s="16" t="s">
        <v>55</v>
      </c>
      <c r="F141" s="16" t="s">
        <v>36</v>
      </c>
      <c r="G141" s="16">
        <v>1112</v>
      </c>
      <c r="H141" s="16">
        <v>3410</v>
      </c>
      <c r="I141" s="17" t="s">
        <v>66</v>
      </c>
      <c r="J141" s="18">
        <v>32186903883</v>
      </c>
      <c r="K141" s="19">
        <v>29417713439</v>
      </c>
      <c r="L141" s="19">
        <v>29417713439</v>
      </c>
      <c r="M141" s="19">
        <v>0</v>
      </c>
      <c r="N141" s="19">
        <v>0</v>
      </c>
      <c r="O141" s="19">
        <v>0</v>
      </c>
      <c r="P141" s="19">
        <v>28827417410.360001</v>
      </c>
      <c r="Q141" s="19">
        <v>28827417410.360001</v>
      </c>
      <c r="R141" s="19">
        <v>590296028.63999999</v>
      </c>
      <c r="S141" s="19">
        <v>590296028.63999999</v>
      </c>
      <c r="T141" s="19">
        <v>0</v>
      </c>
      <c r="U141" s="19">
        <v>590296028.63999939</v>
      </c>
      <c r="V141" s="20">
        <f t="shared" si="6"/>
        <v>0.97993399351502875</v>
      </c>
      <c r="W141" s="20">
        <f t="shared" si="7"/>
        <v>0</v>
      </c>
      <c r="X141" s="21">
        <f t="shared" si="8"/>
        <v>0.97993399351502875</v>
      </c>
    </row>
    <row r="142" spans="1:24" outlineLevel="2" x14ac:dyDescent="0.25">
      <c r="A142" s="15" t="s">
        <v>390</v>
      </c>
      <c r="B142" s="16" t="s">
        <v>406</v>
      </c>
      <c r="C142" s="16" t="s">
        <v>34</v>
      </c>
      <c r="D142" s="16" t="s">
        <v>35</v>
      </c>
      <c r="E142" s="16"/>
      <c r="F142" s="16">
        <v>280</v>
      </c>
      <c r="G142" s="16">
        <v>1111</v>
      </c>
      <c r="H142" s="16">
        <v>3420</v>
      </c>
      <c r="I142" s="17" t="s">
        <v>37</v>
      </c>
      <c r="J142" s="18">
        <v>141975681335</v>
      </c>
      <c r="K142" s="19">
        <v>140860048554</v>
      </c>
      <c r="L142" s="19">
        <v>140860048554</v>
      </c>
      <c r="M142" s="19">
        <v>0</v>
      </c>
      <c r="N142" s="19">
        <v>0</v>
      </c>
      <c r="O142" s="19">
        <v>0</v>
      </c>
      <c r="P142" s="19">
        <v>137777790220.17999</v>
      </c>
      <c r="Q142" s="19">
        <v>137777790220.17999</v>
      </c>
      <c r="R142" s="19">
        <v>3082258333.8200002</v>
      </c>
      <c r="S142" s="19">
        <v>3082258333.8200002</v>
      </c>
      <c r="T142" s="19">
        <v>0</v>
      </c>
      <c r="U142" s="19">
        <v>3082258333.8200073</v>
      </c>
      <c r="V142" s="20">
        <f t="shared" si="6"/>
        <v>0.97811829283419283</v>
      </c>
      <c r="W142" s="20">
        <f t="shared" si="7"/>
        <v>0</v>
      </c>
      <c r="X142" s="21">
        <f t="shared" si="8"/>
        <v>0.97811829283419283</v>
      </c>
    </row>
    <row r="143" spans="1:24" outlineLevel="2" x14ac:dyDescent="0.25">
      <c r="A143" s="15" t="s">
        <v>390</v>
      </c>
      <c r="B143" s="16" t="s">
        <v>406</v>
      </c>
      <c r="C143" s="16" t="s">
        <v>34</v>
      </c>
      <c r="D143" s="16" t="s">
        <v>38</v>
      </c>
      <c r="E143" s="16"/>
      <c r="F143" s="16">
        <v>280</v>
      </c>
      <c r="G143" s="16">
        <v>1111</v>
      </c>
      <c r="H143" s="16">
        <v>3420</v>
      </c>
      <c r="I143" s="17" t="s">
        <v>39</v>
      </c>
      <c r="J143" s="18">
        <v>5746777562</v>
      </c>
      <c r="K143" s="19">
        <v>6246777562</v>
      </c>
      <c r="L143" s="19">
        <v>6246777562</v>
      </c>
      <c r="M143" s="19">
        <v>0</v>
      </c>
      <c r="N143" s="19">
        <v>0</v>
      </c>
      <c r="O143" s="19">
        <v>0</v>
      </c>
      <c r="P143" s="19">
        <v>5414262025.4499998</v>
      </c>
      <c r="Q143" s="19">
        <v>5414262025.4499998</v>
      </c>
      <c r="R143" s="19">
        <v>832515536.54999995</v>
      </c>
      <c r="S143" s="19">
        <v>832515536.54999995</v>
      </c>
      <c r="T143" s="19">
        <v>0</v>
      </c>
      <c r="U143" s="19">
        <v>832515536.55000019</v>
      </c>
      <c r="V143" s="20">
        <f t="shared" si="6"/>
        <v>0.86672880084376536</v>
      </c>
      <c r="W143" s="20">
        <f t="shared" si="7"/>
        <v>0</v>
      </c>
      <c r="X143" s="21">
        <f t="shared" si="8"/>
        <v>0.86672880084376536</v>
      </c>
    </row>
    <row r="144" spans="1:24" outlineLevel="2" x14ac:dyDescent="0.25">
      <c r="A144" s="15" t="s">
        <v>390</v>
      </c>
      <c r="B144" s="16" t="s">
        <v>406</v>
      </c>
      <c r="C144" s="16" t="s">
        <v>34</v>
      </c>
      <c r="D144" s="16" t="s">
        <v>392</v>
      </c>
      <c r="E144" s="16"/>
      <c r="F144" s="16">
        <v>280</v>
      </c>
      <c r="G144" s="16">
        <v>1111</v>
      </c>
      <c r="H144" s="16">
        <v>3420</v>
      </c>
      <c r="I144" s="17" t="s">
        <v>393</v>
      </c>
      <c r="J144" s="18">
        <v>148166198</v>
      </c>
      <c r="K144" s="19">
        <v>148166198</v>
      </c>
      <c r="L144" s="19">
        <v>148166198</v>
      </c>
      <c r="M144" s="19">
        <v>0</v>
      </c>
      <c r="N144" s="19">
        <v>0</v>
      </c>
      <c r="O144" s="19">
        <v>0</v>
      </c>
      <c r="P144" s="19">
        <v>134486002.43000001</v>
      </c>
      <c r="Q144" s="19">
        <v>134486002.43000001</v>
      </c>
      <c r="R144" s="19">
        <v>13680195.57</v>
      </c>
      <c r="S144" s="19">
        <v>13680195.57</v>
      </c>
      <c r="T144" s="19">
        <v>0</v>
      </c>
      <c r="U144" s="19">
        <v>13680195.569999993</v>
      </c>
      <c r="V144" s="20">
        <f t="shared" si="6"/>
        <v>0.90766992907518629</v>
      </c>
      <c r="W144" s="20">
        <f t="shared" si="7"/>
        <v>0</v>
      </c>
      <c r="X144" s="21">
        <f t="shared" si="8"/>
        <v>0.90766992907518629</v>
      </c>
    </row>
    <row r="145" spans="1:24" outlineLevel="2" x14ac:dyDescent="0.25">
      <c r="A145" s="15" t="s">
        <v>390</v>
      </c>
      <c r="B145" s="16" t="s">
        <v>406</v>
      </c>
      <c r="C145" s="16" t="s">
        <v>34</v>
      </c>
      <c r="D145" s="16" t="s">
        <v>394</v>
      </c>
      <c r="E145" s="16"/>
      <c r="F145" s="16" t="s">
        <v>36</v>
      </c>
      <c r="G145" s="16">
        <v>1111</v>
      </c>
      <c r="H145" s="16">
        <v>3420</v>
      </c>
      <c r="I145" s="17" t="s">
        <v>395</v>
      </c>
      <c r="J145" s="18">
        <v>0</v>
      </c>
      <c r="K145" s="19">
        <v>114667241</v>
      </c>
      <c r="L145" s="19">
        <v>114667241</v>
      </c>
      <c r="M145" s="19">
        <v>0</v>
      </c>
      <c r="N145" s="19">
        <v>0</v>
      </c>
      <c r="O145" s="19">
        <v>0</v>
      </c>
      <c r="P145" s="19">
        <v>93172722.739999995</v>
      </c>
      <c r="Q145" s="19">
        <v>92989927.359999999</v>
      </c>
      <c r="R145" s="19">
        <v>21494518.260000002</v>
      </c>
      <c r="S145" s="19">
        <v>21494518.260000002</v>
      </c>
      <c r="T145" s="19">
        <v>0</v>
      </c>
      <c r="U145" s="19">
        <v>21494518.260000005</v>
      </c>
      <c r="V145" s="20">
        <f t="shared" si="6"/>
        <v>0.81254874476311845</v>
      </c>
      <c r="W145" s="20">
        <f t="shared" si="7"/>
        <v>0</v>
      </c>
      <c r="X145" s="21">
        <f t="shared" si="8"/>
        <v>0.81254874476311845</v>
      </c>
    </row>
    <row r="146" spans="1:24" outlineLevel="2" x14ac:dyDescent="0.25">
      <c r="A146" s="15" t="s">
        <v>390</v>
      </c>
      <c r="B146" s="16" t="s">
        <v>406</v>
      </c>
      <c r="C146" s="16" t="s">
        <v>34</v>
      </c>
      <c r="D146" s="16" t="s">
        <v>44</v>
      </c>
      <c r="E146" s="16"/>
      <c r="F146" s="16">
        <v>280</v>
      </c>
      <c r="G146" s="16">
        <v>1111</v>
      </c>
      <c r="H146" s="16">
        <v>3420</v>
      </c>
      <c r="I146" s="17" t="s">
        <v>45</v>
      </c>
      <c r="J146" s="18">
        <v>38692832083</v>
      </c>
      <c r="K146" s="19">
        <v>39657239294</v>
      </c>
      <c r="L146" s="19">
        <v>39657239294</v>
      </c>
      <c r="M146" s="19">
        <v>0</v>
      </c>
      <c r="N146" s="19">
        <v>0</v>
      </c>
      <c r="O146" s="19">
        <v>0</v>
      </c>
      <c r="P146" s="19">
        <v>38998552632.199997</v>
      </c>
      <c r="Q146" s="19">
        <v>38998552632.199997</v>
      </c>
      <c r="R146" s="19">
        <v>658686661.79999995</v>
      </c>
      <c r="S146" s="19">
        <v>658686661.79999995</v>
      </c>
      <c r="T146" s="19">
        <v>0</v>
      </c>
      <c r="U146" s="19">
        <v>658686661.80000305</v>
      </c>
      <c r="V146" s="20">
        <f t="shared" si="6"/>
        <v>0.98339050641128067</v>
      </c>
      <c r="W146" s="20">
        <f t="shared" si="7"/>
        <v>0</v>
      </c>
      <c r="X146" s="21">
        <f t="shared" si="8"/>
        <v>0.98339050641128067</v>
      </c>
    </row>
    <row r="147" spans="1:24" outlineLevel="2" x14ac:dyDescent="0.25">
      <c r="A147" s="15" t="s">
        <v>390</v>
      </c>
      <c r="B147" s="16" t="s">
        <v>406</v>
      </c>
      <c r="C147" s="16" t="s">
        <v>34</v>
      </c>
      <c r="D147" s="16" t="s">
        <v>44</v>
      </c>
      <c r="E147" s="16"/>
      <c r="F147" s="16" t="s">
        <v>36</v>
      </c>
      <c r="G147" s="16">
        <v>1111</v>
      </c>
      <c r="H147" s="16">
        <v>3420</v>
      </c>
      <c r="I147" s="17" t="s">
        <v>45</v>
      </c>
      <c r="J147" s="18">
        <v>0</v>
      </c>
      <c r="K147" s="19">
        <v>761128810</v>
      </c>
      <c r="L147" s="19">
        <v>761128810</v>
      </c>
      <c r="M147" s="19">
        <v>0</v>
      </c>
      <c r="N147" s="19">
        <v>0</v>
      </c>
      <c r="O147" s="19">
        <v>0</v>
      </c>
      <c r="P147" s="19">
        <v>761128810</v>
      </c>
      <c r="Q147" s="19">
        <v>761128810</v>
      </c>
      <c r="R147" s="19">
        <v>0</v>
      </c>
      <c r="S147" s="19">
        <v>0</v>
      </c>
      <c r="T147" s="19">
        <v>0</v>
      </c>
      <c r="U147" s="19">
        <v>0</v>
      </c>
      <c r="V147" s="20">
        <f t="shared" si="6"/>
        <v>1</v>
      </c>
      <c r="W147" s="20">
        <f t="shared" si="7"/>
        <v>0</v>
      </c>
      <c r="X147" s="21">
        <f t="shared" si="8"/>
        <v>1</v>
      </c>
    </row>
    <row r="148" spans="1:24" ht="30" outlineLevel="2" x14ac:dyDescent="0.25">
      <c r="A148" s="15" t="s">
        <v>390</v>
      </c>
      <c r="B148" s="16" t="s">
        <v>406</v>
      </c>
      <c r="C148" s="16" t="s">
        <v>34</v>
      </c>
      <c r="D148" s="16" t="s">
        <v>46</v>
      </c>
      <c r="E148" s="16"/>
      <c r="F148" s="16">
        <v>280</v>
      </c>
      <c r="G148" s="16">
        <v>1111</v>
      </c>
      <c r="H148" s="16">
        <v>3420</v>
      </c>
      <c r="I148" s="17" t="s">
        <v>47</v>
      </c>
      <c r="J148" s="18">
        <v>8820656969</v>
      </c>
      <c r="K148" s="19">
        <v>8170656969</v>
      </c>
      <c r="L148" s="19">
        <v>8170656969</v>
      </c>
      <c r="M148" s="19">
        <v>0</v>
      </c>
      <c r="N148" s="19">
        <v>0</v>
      </c>
      <c r="O148" s="19">
        <v>0</v>
      </c>
      <c r="P148" s="19">
        <v>7911193898.3400002</v>
      </c>
      <c r="Q148" s="19">
        <v>7911193898.3400002</v>
      </c>
      <c r="R148" s="19">
        <v>259463070.66</v>
      </c>
      <c r="S148" s="19">
        <v>259463070.66</v>
      </c>
      <c r="T148" s="19">
        <v>0</v>
      </c>
      <c r="U148" s="19">
        <v>259463070.65999985</v>
      </c>
      <c r="V148" s="20">
        <f t="shared" si="6"/>
        <v>0.9682445277479621</v>
      </c>
      <c r="W148" s="20">
        <f t="shared" si="7"/>
        <v>0</v>
      </c>
      <c r="X148" s="21">
        <f t="shared" si="8"/>
        <v>0.9682445277479621</v>
      </c>
    </row>
    <row r="149" spans="1:24" outlineLevel="2" x14ac:dyDescent="0.25">
      <c r="A149" s="15" t="s">
        <v>390</v>
      </c>
      <c r="B149" s="16" t="s">
        <v>406</v>
      </c>
      <c r="C149" s="16" t="s">
        <v>34</v>
      </c>
      <c r="D149" s="16" t="s">
        <v>48</v>
      </c>
      <c r="E149" s="16"/>
      <c r="F149" s="16">
        <v>280</v>
      </c>
      <c r="G149" s="16">
        <v>1111</v>
      </c>
      <c r="H149" s="16">
        <v>3420</v>
      </c>
      <c r="I149" s="17" t="s">
        <v>49</v>
      </c>
      <c r="J149" s="18">
        <v>21286925815</v>
      </c>
      <c r="K149" s="19">
        <v>21527762966</v>
      </c>
      <c r="L149" s="19">
        <v>21527762966</v>
      </c>
      <c r="M149" s="19">
        <v>0</v>
      </c>
      <c r="N149" s="19">
        <v>0</v>
      </c>
      <c r="O149" s="19">
        <v>0</v>
      </c>
      <c r="P149" s="19">
        <v>20941800099.360001</v>
      </c>
      <c r="Q149" s="19">
        <v>20941800099.360001</v>
      </c>
      <c r="R149" s="19">
        <v>585962866.63999999</v>
      </c>
      <c r="S149" s="19">
        <v>585962866.63999999</v>
      </c>
      <c r="T149" s="19">
        <v>0</v>
      </c>
      <c r="U149" s="19">
        <v>585962866.63999939</v>
      </c>
      <c r="V149" s="20">
        <f t="shared" si="6"/>
        <v>0.97278106101570128</v>
      </c>
      <c r="W149" s="20">
        <f t="shared" si="7"/>
        <v>0</v>
      </c>
      <c r="X149" s="21">
        <f t="shared" si="8"/>
        <v>0.97278106101570128</v>
      </c>
    </row>
    <row r="150" spans="1:24" outlineLevel="2" x14ac:dyDescent="0.25">
      <c r="A150" s="15" t="s">
        <v>390</v>
      </c>
      <c r="B150" s="16" t="s">
        <v>406</v>
      </c>
      <c r="C150" s="16" t="s">
        <v>34</v>
      </c>
      <c r="D150" s="16" t="s">
        <v>48</v>
      </c>
      <c r="E150" s="16"/>
      <c r="F150" s="16" t="s">
        <v>36</v>
      </c>
      <c r="G150" s="16">
        <v>1111</v>
      </c>
      <c r="H150" s="16">
        <v>3420</v>
      </c>
      <c r="I150" s="17" t="s">
        <v>49</v>
      </c>
      <c r="J150" s="18">
        <v>0</v>
      </c>
      <c r="K150" s="19">
        <v>10347444</v>
      </c>
      <c r="L150" s="19">
        <v>10347444</v>
      </c>
      <c r="M150" s="19">
        <v>0</v>
      </c>
      <c r="N150" s="19">
        <v>0</v>
      </c>
      <c r="O150" s="19">
        <v>0</v>
      </c>
      <c r="P150" s="19">
        <v>0</v>
      </c>
      <c r="Q150" s="19">
        <v>0</v>
      </c>
      <c r="R150" s="19">
        <v>10347444</v>
      </c>
      <c r="S150" s="19">
        <v>10347444</v>
      </c>
      <c r="T150" s="19">
        <v>0</v>
      </c>
      <c r="U150" s="19">
        <v>10347444</v>
      </c>
      <c r="V150" s="20">
        <f t="shared" si="6"/>
        <v>0</v>
      </c>
      <c r="W150" s="20">
        <f t="shared" si="7"/>
        <v>0</v>
      </c>
      <c r="X150" s="21">
        <f t="shared" si="8"/>
        <v>0</v>
      </c>
    </row>
    <row r="151" spans="1:24" outlineLevel="2" x14ac:dyDescent="0.25">
      <c r="A151" s="15" t="s">
        <v>390</v>
      </c>
      <c r="B151" s="16" t="s">
        <v>406</v>
      </c>
      <c r="C151" s="16" t="s">
        <v>34</v>
      </c>
      <c r="D151" s="16" t="s">
        <v>50</v>
      </c>
      <c r="E151" s="16"/>
      <c r="F151" s="16">
        <v>280</v>
      </c>
      <c r="G151" s="16">
        <v>1111</v>
      </c>
      <c r="H151" s="16">
        <v>3420</v>
      </c>
      <c r="I151" s="17" t="s">
        <v>51</v>
      </c>
      <c r="J151" s="18">
        <v>19721164332</v>
      </c>
      <c r="K151" s="19">
        <v>19371164332</v>
      </c>
      <c r="L151" s="19">
        <v>19371164332</v>
      </c>
      <c r="M151" s="19">
        <v>0</v>
      </c>
      <c r="N151" s="19">
        <v>0</v>
      </c>
      <c r="O151" s="19">
        <v>0</v>
      </c>
      <c r="P151" s="19">
        <v>19291960094.900002</v>
      </c>
      <c r="Q151" s="19">
        <v>19291960094.900002</v>
      </c>
      <c r="R151" s="19">
        <v>79204237.099999994</v>
      </c>
      <c r="S151" s="19">
        <v>79204237.099999994</v>
      </c>
      <c r="T151" s="19">
        <v>0</v>
      </c>
      <c r="U151" s="19">
        <v>79204237.099998474</v>
      </c>
      <c r="V151" s="20">
        <f t="shared" si="6"/>
        <v>0.9959112299218299</v>
      </c>
      <c r="W151" s="20">
        <f t="shared" si="7"/>
        <v>0</v>
      </c>
      <c r="X151" s="21">
        <f t="shared" si="8"/>
        <v>0.9959112299218299</v>
      </c>
    </row>
    <row r="152" spans="1:24" outlineLevel="2" x14ac:dyDescent="0.25">
      <c r="A152" s="15" t="s">
        <v>390</v>
      </c>
      <c r="B152" s="16" t="s">
        <v>406</v>
      </c>
      <c r="C152" s="16" t="s">
        <v>34</v>
      </c>
      <c r="D152" s="16" t="s">
        <v>50</v>
      </c>
      <c r="E152" s="16"/>
      <c r="F152" s="16" t="s">
        <v>36</v>
      </c>
      <c r="G152" s="16">
        <v>1111</v>
      </c>
      <c r="H152" s="16">
        <v>3420</v>
      </c>
      <c r="I152" s="17" t="s">
        <v>51</v>
      </c>
      <c r="J152" s="18">
        <v>0</v>
      </c>
      <c r="K152" s="19">
        <v>9551782</v>
      </c>
      <c r="L152" s="19">
        <v>9551782</v>
      </c>
      <c r="M152" s="19">
        <v>0</v>
      </c>
      <c r="N152" s="19">
        <v>0</v>
      </c>
      <c r="O152" s="19">
        <v>0</v>
      </c>
      <c r="P152" s="19">
        <v>0</v>
      </c>
      <c r="Q152" s="19">
        <v>0</v>
      </c>
      <c r="R152" s="19">
        <v>9551782</v>
      </c>
      <c r="S152" s="19">
        <v>9551782</v>
      </c>
      <c r="T152" s="19">
        <v>0</v>
      </c>
      <c r="U152" s="19">
        <v>9551782</v>
      </c>
      <c r="V152" s="20">
        <f t="shared" si="6"/>
        <v>0</v>
      </c>
      <c r="W152" s="20">
        <f t="shared" si="7"/>
        <v>0</v>
      </c>
      <c r="X152" s="21">
        <f t="shared" si="8"/>
        <v>0</v>
      </c>
    </row>
    <row r="153" spans="1:24" outlineLevel="2" x14ac:dyDescent="0.25">
      <c r="A153" s="15" t="s">
        <v>390</v>
      </c>
      <c r="B153" s="16" t="s">
        <v>406</v>
      </c>
      <c r="C153" s="16" t="s">
        <v>34</v>
      </c>
      <c r="D153" s="16" t="s">
        <v>52</v>
      </c>
      <c r="E153" s="16"/>
      <c r="F153" s="16">
        <v>280</v>
      </c>
      <c r="G153" s="16">
        <v>1111</v>
      </c>
      <c r="H153" s="16">
        <v>3420</v>
      </c>
      <c r="I153" s="17" t="s">
        <v>53</v>
      </c>
      <c r="J153" s="18">
        <v>47507984329</v>
      </c>
      <c r="K153" s="19">
        <v>42821667942</v>
      </c>
      <c r="L153" s="19">
        <v>42821667942</v>
      </c>
      <c r="M153" s="19">
        <v>0</v>
      </c>
      <c r="N153" s="19">
        <v>0</v>
      </c>
      <c r="O153" s="19">
        <v>0</v>
      </c>
      <c r="P153" s="19">
        <v>40897468237.150002</v>
      </c>
      <c r="Q153" s="19">
        <v>40897468237.150002</v>
      </c>
      <c r="R153" s="19">
        <v>1924199704.8499999</v>
      </c>
      <c r="S153" s="19">
        <v>1924199704.8499999</v>
      </c>
      <c r="T153" s="19">
        <v>0</v>
      </c>
      <c r="U153" s="19">
        <v>1924199704.8499985</v>
      </c>
      <c r="V153" s="20">
        <f t="shared" si="6"/>
        <v>0.95506481187383363</v>
      </c>
      <c r="W153" s="20">
        <f t="shared" si="7"/>
        <v>0</v>
      </c>
      <c r="X153" s="21">
        <f t="shared" si="8"/>
        <v>0.95506481187383363</v>
      </c>
    </row>
    <row r="154" spans="1:24" ht="120" outlineLevel="2" x14ac:dyDescent="0.25">
      <c r="A154" s="15" t="s">
        <v>390</v>
      </c>
      <c r="B154" s="16" t="s">
        <v>406</v>
      </c>
      <c r="C154" s="16" t="s">
        <v>34</v>
      </c>
      <c r="D154" s="16" t="s">
        <v>54</v>
      </c>
      <c r="E154" s="16" t="s">
        <v>55</v>
      </c>
      <c r="F154" s="16" t="s">
        <v>36</v>
      </c>
      <c r="G154" s="16">
        <v>1112</v>
      </c>
      <c r="H154" s="16">
        <v>3420</v>
      </c>
      <c r="I154" s="17" t="s">
        <v>56</v>
      </c>
      <c r="J154" s="18">
        <v>24623855980</v>
      </c>
      <c r="K154" s="19">
        <v>23695561965</v>
      </c>
      <c r="L154" s="19">
        <v>23695561965</v>
      </c>
      <c r="M154" s="19">
        <v>0</v>
      </c>
      <c r="N154" s="19">
        <v>0</v>
      </c>
      <c r="O154" s="19">
        <v>0</v>
      </c>
      <c r="P154" s="19">
        <v>23201041405</v>
      </c>
      <c r="Q154" s="19">
        <v>23201041405</v>
      </c>
      <c r="R154" s="19">
        <v>494520560</v>
      </c>
      <c r="S154" s="19">
        <v>494520560</v>
      </c>
      <c r="T154" s="19">
        <v>0</v>
      </c>
      <c r="U154" s="19">
        <v>494520560</v>
      </c>
      <c r="V154" s="20">
        <f t="shared" si="6"/>
        <v>0.97913024554005335</v>
      </c>
      <c r="W154" s="20">
        <f t="shared" si="7"/>
        <v>0</v>
      </c>
      <c r="X154" s="21">
        <f t="shared" si="8"/>
        <v>0.97913024554005335</v>
      </c>
    </row>
    <row r="155" spans="1:24" ht="60" outlineLevel="2" x14ac:dyDescent="0.25">
      <c r="A155" s="15" t="s">
        <v>390</v>
      </c>
      <c r="B155" s="16" t="s">
        <v>406</v>
      </c>
      <c r="C155" s="16" t="s">
        <v>34</v>
      </c>
      <c r="D155" s="16" t="s">
        <v>57</v>
      </c>
      <c r="E155" s="16" t="s">
        <v>55</v>
      </c>
      <c r="F155" s="16" t="s">
        <v>36</v>
      </c>
      <c r="G155" s="16">
        <v>1112</v>
      </c>
      <c r="H155" s="16">
        <v>3420</v>
      </c>
      <c r="I155" s="17" t="s">
        <v>58</v>
      </c>
      <c r="J155" s="18">
        <v>1331019242</v>
      </c>
      <c r="K155" s="19">
        <v>1280841188</v>
      </c>
      <c r="L155" s="19">
        <v>1280841188</v>
      </c>
      <c r="M155" s="19">
        <v>0</v>
      </c>
      <c r="N155" s="19">
        <v>0</v>
      </c>
      <c r="O155" s="19">
        <v>0</v>
      </c>
      <c r="P155" s="19">
        <v>1253902334</v>
      </c>
      <c r="Q155" s="19">
        <v>1253902334</v>
      </c>
      <c r="R155" s="19">
        <v>26938854</v>
      </c>
      <c r="S155" s="19">
        <v>26938854</v>
      </c>
      <c r="T155" s="19">
        <v>0</v>
      </c>
      <c r="U155" s="19">
        <v>26938854</v>
      </c>
      <c r="V155" s="20">
        <f t="shared" si="6"/>
        <v>0.97896784218653654</v>
      </c>
      <c r="W155" s="20">
        <f t="shared" si="7"/>
        <v>0</v>
      </c>
      <c r="X155" s="21">
        <f t="shared" si="8"/>
        <v>0.97896784218653654</v>
      </c>
    </row>
    <row r="156" spans="1:24" ht="120" outlineLevel="2" x14ac:dyDescent="0.25">
      <c r="A156" s="15" t="s">
        <v>390</v>
      </c>
      <c r="B156" s="16" t="s">
        <v>406</v>
      </c>
      <c r="C156" s="16" t="s">
        <v>34</v>
      </c>
      <c r="D156" s="16" t="s">
        <v>59</v>
      </c>
      <c r="E156" s="16" t="s">
        <v>55</v>
      </c>
      <c r="F156" s="16" t="s">
        <v>36</v>
      </c>
      <c r="G156" s="16">
        <v>1112</v>
      </c>
      <c r="H156" s="16">
        <v>3420</v>
      </c>
      <c r="I156" s="17" t="s">
        <v>60</v>
      </c>
      <c r="J156" s="18">
        <v>1398998210</v>
      </c>
      <c r="K156" s="19">
        <v>1289301217</v>
      </c>
      <c r="L156" s="19">
        <v>1289301217</v>
      </c>
      <c r="M156" s="19">
        <v>0</v>
      </c>
      <c r="N156" s="19">
        <v>0</v>
      </c>
      <c r="O156" s="19">
        <v>0</v>
      </c>
      <c r="P156" s="19">
        <v>1176664371</v>
      </c>
      <c r="Q156" s="19">
        <v>1176664371</v>
      </c>
      <c r="R156" s="19">
        <v>112636846</v>
      </c>
      <c r="S156" s="19">
        <v>112636846</v>
      </c>
      <c r="T156" s="19">
        <v>0</v>
      </c>
      <c r="U156" s="19">
        <v>112636846</v>
      </c>
      <c r="V156" s="20">
        <f t="shared" si="6"/>
        <v>0.91263729180207542</v>
      </c>
      <c r="W156" s="20">
        <f t="shared" si="7"/>
        <v>0</v>
      </c>
      <c r="X156" s="21">
        <f t="shared" si="8"/>
        <v>0.91263729180207542</v>
      </c>
    </row>
    <row r="157" spans="1:24" ht="90" outlineLevel="2" x14ac:dyDescent="0.25">
      <c r="A157" s="15" t="s">
        <v>390</v>
      </c>
      <c r="B157" s="16" t="s">
        <v>406</v>
      </c>
      <c r="C157" s="16" t="s">
        <v>34</v>
      </c>
      <c r="D157" s="16" t="s">
        <v>61</v>
      </c>
      <c r="E157" s="16" t="s">
        <v>55</v>
      </c>
      <c r="F157" s="16" t="s">
        <v>36</v>
      </c>
      <c r="G157" s="16">
        <v>1112</v>
      </c>
      <c r="H157" s="16">
        <v>3420</v>
      </c>
      <c r="I157" s="17" t="s">
        <v>62</v>
      </c>
      <c r="J157" s="18">
        <v>3993057727</v>
      </c>
      <c r="K157" s="19">
        <v>4575240719</v>
      </c>
      <c r="L157" s="19">
        <v>4575240719</v>
      </c>
      <c r="M157" s="19">
        <v>0</v>
      </c>
      <c r="N157" s="19">
        <v>0</v>
      </c>
      <c r="O157" s="19">
        <v>0</v>
      </c>
      <c r="P157" s="19">
        <v>4349859573</v>
      </c>
      <c r="Q157" s="19">
        <v>4349859573</v>
      </c>
      <c r="R157" s="19">
        <v>225381146</v>
      </c>
      <c r="S157" s="19">
        <v>225381146</v>
      </c>
      <c r="T157" s="19">
        <v>0</v>
      </c>
      <c r="U157" s="19">
        <v>225381146</v>
      </c>
      <c r="V157" s="20">
        <f t="shared" si="6"/>
        <v>0.9507389534578935</v>
      </c>
      <c r="W157" s="20">
        <f t="shared" si="7"/>
        <v>0</v>
      </c>
      <c r="X157" s="21">
        <f t="shared" si="8"/>
        <v>0.9507389534578935</v>
      </c>
    </row>
    <row r="158" spans="1:24" ht="105" outlineLevel="2" x14ac:dyDescent="0.25">
      <c r="A158" s="15" t="s">
        <v>390</v>
      </c>
      <c r="B158" s="16" t="s">
        <v>406</v>
      </c>
      <c r="C158" s="16" t="s">
        <v>34</v>
      </c>
      <c r="D158" s="16" t="s">
        <v>63</v>
      </c>
      <c r="E158" s="16" t="s">
        <v>55</v>
      </c>
      <c r="F158" s="16" t="s">
        <v>36</v>
      </c>
      <c r="G158" s="16">
        <v>1112</v>
      </c>
      <c r="H158" s="16">
        <v>3420</v>
      </c>
      <c r="I158" s="17" t="s">
        <v>64</v>
      </c>
      <c r="J158" s="18">
        <v>7986115453</v>
      </c>
      <c r="K158" s="19">
        <v>7102329967</v>
      </c>
      <c r="L158" s="19">
        <v>7102329967</v>
      </c>
      <c r="M158" s="19">
        <v>0</v>
      </c>
      <c r="N158" s="19">
        <v>0</v>
      </c>
      <c r="O158" s="19">
        <v>0</v>
      </c>
      <c r="P158" s="19">
        <v>6934687355</v>
      </c>
      <c r="Q158" s="19">
        <v>6934687355</v>
      </c>
      <c r="R158" s="19">
        <v>167642612</v>
      </c>
      <c r="S158" s="19">
        <v>167642612</v>
      </c>
      <c r="T158" s="19">
        <v>0</v>
      </c>
      <c r="U158" s="19">
        <v>167642612</v>
      </c>
      <c r="V158" s="20">
        <f t="shared" si="6"/>
        <v>0.97639611046249208</v>
      </c>
      <c r="W158" s="20">
        <f t="shared" si="7"/>
        <v>0</v>
      </c>
      <c r="X158" s="21">
        <f t="shared" si="8"/>
        <v>0.97639611046249208</v>
      </c>
    </row>
    <row r="159" spans="1:24" ht="75" outlineLevel="2" x14ac:dyDescent="0.25">
      <c r="A159" s="15" t="s">
        <v>390</v>
      </c>
      <c r="B159" s="16" t="s">
        <v>406</v>
      </c>
      <c r="C159" s="16" t="s">
        <v>34</v>
      </c>
      <c r="D159" s="16" t="s">
        <v>65</v>
      </c>
      <c r="E159" s="16" t="s">
        <v>55</v>
      </c>
      <c r="F159" s="16" t="s">
        <v>36</v>
      </c>
      <c r="G159" s="16">
        <v>1112</v>
      </c>
      <c r="H159" s="16">
        <v>3420</v>
      </c>
      <c r="I159" s="17" t="s">
        <v>222</v>
      </c>
      <c r="J159" s="18">
        <v>14979217658</v>
      </c>
      <c r="K159" s="19">
        <v>14644635550</v>
      </c>
      <c r="L159" s="19">
        <v>14644635550</v>
      </c>
      <c r="M159" s="19">
        <v>0</v>
      </c>
      <c r="N159" s="19">
        <v>0</v>
      </c>
      <c r="O159" s="19">
        <v>0</v>
      </c>
      <c r="P159" s="19">
        <v>14189028234.559999</v>
      </c>
      <c r="Q159" s="19">
        <v>14189028234.559999</v>
      </c>
      <c r="R159" s="19">
        <v>455607315.44</v>
      </c>
      <c r="S159" s="19">
        <v>455607315.44</v>
      </c>
      <c r="T159" s="19">
        <v>0</v>
      </c>
      <c r="U159" s="19">
        <v>455607315.44000053</v>
      </c>
      <c r="V159" s="20">
        <f t="shared" si="6"/>
        <v>0.96888913255065601</v>
      </c>
      <c r="W159" s="20">
        <f t="shared" si="7"/>
        <v>0</v>
      </c>
      <c r="X159" s="21">
        <f t="shared" si="8"/>
        <v>0.96888913255065601</v>
      </c>
    </row>
    <row r="160" spans="1:24" outlineLevel="2" x14ac:dyDescent="0.25">
      <c r="A160" s="15" t="s">
        <v>390</v>
      </c>
      <c r="B160" s="16" t="s">
        <v>438</v>
      </c>
      <c r="C160" s="16" t="s">
        <v>34</v>
      </c>
      <c r="D160" s="16" t="s">
        <v>35</v>
      </c>
      <c r="E160" s="16"/>
      <c r="F160" s="16">
        <v>280</v>
      </c>
      <c r="G160" s="16">
        <v>1111</v>
      </c>
      <c r="H160" s="16">
        <v>3420</v>
      </c>
      <c r="I160" s="17" t="s">
        <v>37</v>
      </c>
      <c r="J160" s="18">
        <v>79360995598</v>
      </c>
      <c r="K160" s="19">
        <v>79428877576</v>
      </c>
      <c r="L160" s="19">
        <v>79428877576</v>
      </c>
      <c r="M160" s="19">
        <v>0</v>
      </c>
      <c r="N160" s="19">
        <v>0</v>
      </c>
      <c r="O160" s="19">
        <v>0</v>
      </c>
      <c r="P160" s="19">
        <v>77734821741.25</v>
      </c>
      <c r="Q160" s="19">
        <v>77734821741.25</v>
      </c>
      <c r="R160" s="19">
        <v>1694055834.75</v>
      </c>
      <c r="S160" s="19">
        <v>1694055834.75</v>
      </c>
      <c r="T160" s="19">
        <v>0</v>
      </c>
      <c r="U160" s="19">
        <v>1694055834.75</v>
      </c>
      <c r="V160" s="20">
        <f t="shared" si="6"/>
        <v>0.9786720411209503</v>
      </c>
      <c r="W160" s="20">
        <f t="shared" si="7"/>
        <v>0</v>
      </c>
      <c r="X160" s="21">
        <f t="shared" si="8"/>
        <v>0.9786720411209503</v>
      </c>
    </row>
    <row r="161" spans="1:24" outlineLevel="2" x14ac:dyDescent="0.25">
      <c r="A161" s="15" t="s">
        <v>390</v>
      </c>
      <c r="B161" s="16" t="s">
        <v>438</v>
      </c>
      <c r="C161" s="16" t="s">
        <v>34</v>
      </c>
      <c r="D161" s="16" t="s">
        <v>38</v>
      </c>
      <c r="E161" s="16"/>
      <c r="F161" s="16">
        <v>280</v>
      </c>
      <c r="G161" s="16">
        <v>1111</v>
      </c>
      <c r="H161" s="16">
        <v>3420</v>
      </c>
      <c r="I161" s="17" t="s">
        <v>39</v>
      </c>
      <c r="J161" s="18">
        <v>2600145937</v>
      </c>
      <c r="K161" s="19">
        <v>2910145937</v>
      </c>
      <c r="L161" s="19">
        <v>2910145937</v>
      </c>
      <c r="M161" s="19">
        <v>0</v>
      </c>
      <c r="N161" s="19">
        <v>0</v>
      </c>
      <c r="O161" s="19">
        <v>0</v>
      </c>
      <c r="P161" s="19">
        <v>2433335546.3600001</v>
      </c>
      <c r="Q161" s="19">
        <v>2433335546.3600001</v>
      </c>
      <c r="R161" s="19">
        <v>476810390.63999999</v>
      </c>
      <c r="S161" s="19">
        <v>476810390.63999999</v>
      </c>
      <c r="T161" s="19">
        <v>0</v>
      </c>
      <c r="U161" s="19">
        <v>476810390.63999987</v>
      </c>
      <c r="V161" s="20">
        <f t="shared" si="6"/>
        <v>0.8361558488948041</v>
      </c>
      <c r="W161" s="20">
        <f t="shared" si="7"/>
        <v>0</v>
      </c>
      <c r="X161" s="21">
        <f t="shared" si="8"/>
        <v>0.8361558488948041</v>
      </c>
    </row>
    <row r="162" spans="1:24" outlineLevel="2" x14ac:dyDescent="0.25">
      <c r="A162" s="15" t="s">
        <v>390</v>
      </c>
      <c r="B162" s="16" t="s">
        <v>438</v>
      </c>
      <c r="C162" s="16" t="s">
        <v>34</v>
      </c>
      <c r="D162" s="16" t="s">
        <v>392</v>
      </c>
      <c r="E162" s="16"/>
      <c r="F162" s="16">
        <v>280</v>
      </c>
      <c r="G162" s="16">
        <v>1111</v>
      </c>
      <c r="H162" s="16">
        <v>3420</v>
      </c>
      <c r="I162" s="17" t="s">
        <v>393</v>
      </c>
      <c r="J162" s="18">
        <v>65648738</v>
      </c>
      <c r="K162" s="19">
        <v>65648738</v>
      </c>
      <c r="L162" s="19">
        <v>65648738</v>
      </c>
      <c r="M162" s="19">
        <v>0</v>
      </c>
      <c r="N162" s="19">
        <v>0</v>
      </c>
      <c r="O162" s="19">
        <v>0</v>
      </c>
      <c r="P162" s="19">
        <v>60045634.469999999</v>
      </c>
      <c r="Q162" s="19">
        <v>60045634.469999999</v>
      </c>
      <c r="R162" s="19">
        <v>5603103.5300000003</v>
      </c>
      <c r="S162" s="19">
        <v>5603103.5300000003</v>
      </c>
      <c r="T162" s="19">
        <v>0</v>
      </c>
      <c r="U162" s="19">
        <v>5603103.5300000012</v>
      </c>
      <c r="V162" s="20">
        <f t="shared" si="6"/>
        <v>0.91465024765594116</v>
      </c>
      <c r="W162" s="20">
        <f t="shared" si="7"/>
        <v>0</v>
      </c>
      <c r="X162" s="21">
        <f t="shared" si="8"/>
        <v>0.91465024765594116</v>
      </c>
    </row>
    <row r="163" spans="1:24" outlineLevel="2" x14ac:dyDescent="0.25">
      <c r="A163" s="15" t="s">
        <v>390</v>
      </c>
      <c r="B163" s="16" t="s">
        <v>438</v>
      </c>
      <c r="C163" s="16" t="s">
        <v>34</v>
      </c>
      <c r="D163" s="16" t="s">
        <v>394</v>
      </c>
      <c r="E163" s="16"/>
      <c r="F163" s="16" t="s">
        <v>36</v>
      </c>
      <c r="G163" s="16">
        <v>1111</v>
      </c>
      <c r="H163" s="16">
        <v>3420</v>
      </c>
      <c r="I163" s="17" t="s">
        <v>395</v>
      </c>
      <c r="J163" s="18">
        <v>0</v>
      </c>
      <c r="K163" s="19">
        <v>50841429</v>
      </c>
      <c r="L163" s="19">
        <v>50841429</v>
      </c>
      <c r="M163" s="19">
        <v>0</v>
      </c>
      <c r="N163" s="19">
        <v>0</v>
      </c>
      <c r="O163" s="19">
        <v>0</v>
      </c>
      <c r="P163" s="19">
        <v>39788499.920000002</v>
      </c>
      <c r="Q163" s="19">
        <v>39788499.920000002</v>
      </c>
      <c r="R163" s="19">
        <v>11052929.08</v>
      </c>
      <c r="S163" s="19">
        <v>11052929.08</v>
      </c>
      <c r="T163" s="19">
        <v>0</v>
      </c>
      <c r="U163" s="19">
        <v>11052929.079999998</v>
      </c>
      <c r="V163" s="20">
        <f t="shared" si="6"/>
        <v>0.78259995249150061</v>
      </c>
      <c r="W163" s="20">
        <f t="shared" si="7"/>
        <v>0</v>
      </c>
      <c r="X163" s="21">
        <f t="shared" si="8"/>
        <v>0.78259995249150061</v>
      </c>
    </row>
    <row r="164" spans="1:24" outlineLevel="2" x14ac:dyDescent="0.25">
      <c r="A164" s="15" t="s">
        <v>390</v>
      </c>
      <c r="B164" s="16" t="s">
        <v>438</v>
      </c>
      <c r="C164" s="16" t="s">
        <v>34</v>
      </c>
      <c r="D164" s="16" t="s">
        <v>44</v>
      </c>
      <c r="E164" s="16"/>
      <c r="F164" s="16">
        <v>280</v>
      </c>
      <c r="G164" s="16">
        <v>1111</v>
      </c>
      <c r="H164" s="16">
        <v>3420</v>
      </c>
      <c r="I164" s="17" t="s">
        <v>45</v>
      </c>
      <c r="J164" s="18">
        <v>19854418315</v>
      </c>
      <c r="K164" s="19">
        <v>20382465320</v>
      </c>
      <c r="L164" s="19">
        <v>20382465320</v>
      </c>
      <c r="M164" s="19">
        <v>0</v>
      </c>
      <c r="N164" s="19">
        <v>0</v>
      </c>
      <c r="O164" s="19">
        <v>0</v>
      </c>
      <c r="P164" s="19">
        <v>20017541539.43</v>
      </c>
      <c r="Q164" s="19">
        <v>20017541539.43</v>
      </c>
      <c r="R164" s="19">
        <v>364923780.56999999</v>
      </c>
      <c r="S164" s="19">
        <v>364923780.56999999</v>
      </c>
      <c r="T164" s="19">
        <v>0</v>
      </c>
      <c r="U164" s="19">
        <v>364923780.56999969</v>
      </c>
      <c r="V164" s="20">
        <f t="shared" si="6"/>
        <v>0.98209619028705408</v>
      </c>
      <c r="W164" s="20">
        <f t="shared" si="7"/>
        <v>0</v>
      </c>
      <c r="X164" s="21">
        <f t="shared" si="8"/>
        <v>0.98209619028705408</v>
      </c>
    </row>
    <row r="165" spans="1:24" outlineLevel="2" x14ac:dyDescent="0.25">
      <c r="A165" s="15" t="s">
        <v>390</v>
      </c>
      <c r="B165" s="16" t="s">
        <v>438</v>
      </c>
      <c r="C165" s="16" t="s">
        <v>34</v>
      </c>
      <c r="D165" s="16" t="s">
        <v>44</v>
      </c>
      <c r="E165" s="16"/>
      <c r="F165" s="16" t="s">
        <v>36</v>
      </c>
      <c r="G165" s="16">
        <v>1111</v>
      </c>
      <c r="H165" s="16">
        <v>3420</v>
      </c>
      <c r="I165" s="17" t="s">
        <v>45</v>
      </c>
      <c r="J165" s="18">
        <v>0</v>
      </c>
      <c r="K165" s="19">
        <v>610846610</v>
      </c>
      <c r="L165" s="19">
        <v>610846610</v>
      </c>
      <c r="M165" s="19">
        <v>0</v>
      </c>
      <c r="N165" s="19">
        <v>0</v>
      </c>
      <c r="O165" s="19">
        <v>0</v>
      </c>
      <c r="P165" s="19">
        <v>610846610</v>
      </c>
      <c r="Q165" s="19">
        <v>610846610</v>
      </c>
      <c r="R165" s="19">
        <v>0</v>
      </c>
      <c r="S165" s="19">
        <v>0</v>
      </c>
      <c r="T165" s="19">
        <v>0</v>
      </c>
      <c r="U165" s="19">
        <v>0</v>
      </c>
      <c r="V165" s="20">
        <f t="shared" si="6"/>
        <v>1</v>
      </c>
      <c r="W165" s="20">
        <f t="shared" si="7"/>
        <v>0</v>
      </c>
      <c r="X165" s="21">
        <f t="shared" si="8"/>
        <v>1</v>
      </c>
    </row>
    <row r="166" spans="1:24" ht="30" outlineLevel="2" x14ac:dyDescent="0.25">
      <c r="A166" s="15" t="s">
        <v>390</v>
      </c>
      <c r="B166" s="16" t="s">
        <v>438</v>
      </c>
      <c r="C166" s="16" t="s">
        <v>34</v>
      </c>
      <c r="D166" s="16" t="s">
        <v>46</v>
      </c>
      <c r="E166" s="16"/>
      <c r="F166" s="16">
        <v>280</v>
      </c>
      <c r="G166" s="16">
        <v>1111</v>
      </c>
      <c r="H166" s="16">
        <v>3420</v>
      </c>
      <c r="I166" s="17" t="s">
        <v>47</v>
      </c>
      <c r="J166" s="18">
        <v>3727477011</v>
      </c>
      <c r="K166" s="19">
        <v>3557477011</v>
      </c>
      <c r="L166" s="19">
        <v>3557477011</v>
      </c>
      <c r="M166" s="19">
        <v>0</v>
      </c>
      <c r="N166" s="19">
        <v>0</v>
      </c>
      <c r="O166" s="19">
        <v>0</v>
      </c>
      <c r="P166" s="19">
        <v>3406277001.6199999</v>
      </c>
      <c r="Q166" s="19">
        <v>3406277001.6199999</v>
      </c>
      <c r="R166" s="19">
        <v>151200009.38</v>
      </c>
      <c r="S166" s="19">
        <v>151200009.38</v>
      </c>
      <c r="T166" s="19">
        <v>0</v>
      </c>
      <c r="U166" s="19">
        <v>151200009.38000011</v>
      </c>
      <c r="V166" s="20">
        <f t="shared" si="6"/>
        <v>0.95749796585825353</v>
      </c>
      <c r="W166" s="20">
        <f t="shared" si="7"/>
        <v>0</v>
      </c>
      <c r="X166" s="21">
        <f t="shared" si="8"/>
        <v>0.95749796585825353</v>
      </c>
    </row>
    <row r="167" spans="1:24" outlineLevel="2" x14ac:dyDescent="0.25">
      <c r="A167" s="15" t="s">
        <v>390</v>
      </c>
      <c r="B167" s="16" t="s">
        <v>438</v>
      </c>
      <c r="C167" s="16" t="s">
        <v>34</v>
      </c>
      <c r="D167" s="16" t="s">
        <v>48</v>
      </c>
      <c r="E167" s="16"/>
      <c r="F167" s="16">
        <v>280</v>
      </c>
      <c r="G167" s="16">
        <v>1111</v>
      </c>
      <c r="H167" s="16">
        <v>3420</v>
      </c>
      <c r="I167" s="17" t="s">
        <v>49</v>
      </c>
      <c r="J167" s="18">
        <v>12650330284</v>
      </c>
      <c r="K167" s="19">
        <v>12980389965</v>
      </c>
      <c r="L167" s="19">
        <v>12980389965</v>
      </c>
      <c r="M167" s="19">
        <v>0</v>
      </c>
      <c r="N167" s="19">
        <v>0</v>
      </c>
      <c r="O167" s="19">
        <v>0</v>
      </c>
      <c r="P167" s="19">
        <v>12401676180.799999</v>
      </c>
      <c r="Q167" s="19">
        <v>12401676180.799999</v>
      </c>
      <c r="R167" s="19">
        <v>578713784.20000005</v>
      </c>
      <c r="S167" s="19">
        <v>578713784.20000005</v>
      </c>
      <c r="T167" s="19">
        <v>0</v>
      </c>
      <c r="U167" s="19">
        <v>578713784.20000076</v>
      </c>
      <c r="V167" s="20">
        <f t="shared" si="6"/>
        <v>0.95541630214805329</v>
      </c>
      <c r="W167" s="20">
        <f t="shared" si="7"/>
        <v>0</v>
      </c>
      <c r="X167" s="21">
        <f t="shared" si="8"/>
        <v>0.95541630214805329</v>
      </c>
    </row>
    <row r="168" spans="1:24" outlineLevel="2" x14ac:dyDescent="0.25">
      <c r="A168" s="15" t="s">
        <v>390</v>
      </c>
      <c r="B168" s="16" t="s">
        <v>438</v>
      </c>
      <c r="C168" s="16" t="s">
        <v>34</v>
      </c>
      <c r="D168" s="16" t="s">
        <v>48</v>
      </c>
      <c r="E168" s="16"/>
      <c r="F168" s="16" t="s">
        <v>36</v>
      </c>
      <c r="G168" s="16">
        <v>1111</v>
      </c>
      <c r="H168" s="16">
        <v>3420</v>
      </c>
      <c r="I168" s="17" t="s">
        <v>49</v>
      </c>
      <c r="J168" s="18">
        <v>0</v>
      </c>
      <c r="K168" s="19">
        <v>4587874</v>
      </c>
      <c r="L168" s="19">
        <v>4587874</v>
      </c>
      <c r="M168" s="19">
        <v>0</v>
      </c>
      <c r="N168" s="19">
        <v>0</v>
      </c>
      <c r="O168" s="19">
        <v>0</v>
      </c>
      <c r="P168" s="19">
        <v>0</v>
      </c>
      <c r="Q168" s="19">
        <v>0</v>
      </c>
      <c r="R168" s="19">
        <v>4587874</v>
      </c>
      <c r="S168" s="19">
        <v>4587874</v>
      </c>
      <c r="T168" s="19">
        <v>0</v>
      </c>
      <c r="U168" s="19">
        <v>4587874</v>
      </c>
      <c r="V168" s="20">
        <f t="shared" si="6"/>
        <v>0</v>
      </c>
      <c r="W168" s="20">
        <f t="shared" si="7"/>
        <v>0</v>
      </c>
      <c r="X168" s="21">
        <f t="shared" si="8"/>
        <v>0</v>
      </c>
    </row>
    <row r="169" spans="1:24" outlineLevel="2" x14ac:dyDescent="0.25">
      <c r="A169" s="15" t="s">
        <v>390</v>
      </c>
      <c r="B169" s="16" t="s">
        <v>438</v>
      </c>
      <c r="C169" s="16" t="s">
        <v>34</v>
      </c>
      <c r="D169" s="16" t="s">
        <v>50</v>
      </c>
      <c r="E169" s="16"/>
      <c r="F169" s="16">
        <v>280</v>
      </c>
      <c r="G169" s="16">
        <v>1111</v>
      </c>
      <c r="H169" s="16">
        <v>3420</v>
      </c>
      <c r="I169" s="17" t="s">
        <v>51</v>
      </c>
      <c r="J169" s="18">
        <v>11622872930</v>
      </c>
      <c r="K169" s="19">
        <v>11482872930</v>
      </c>
      <c r="L169" s="19">
        <v>11482872930</v>
      </c>
      <c r="M169" s="19">
        <v>0</v>
      </c>
      <c r="N169" s="19">
        <v>0</v>
      </c>
      <c r="O169" s="19">
        <v>0</v>
      </c>
      <c r="P169" s="19">
        <v>11412860039.9</v>
      </c>
      <c r="Q169" s="19">
        <v>11412860039.9</v>
      </c>
      <c r="R169" s="19">
        <v>70012890.099999994</v>
      </c>
      <c r="S169" s="19">
        <v>70012890.099999994</v>
      </c>
      <c r="T169" s="19">
        <v>0</v>
      </c>
      <c r="U169" s="19">
        <v>70012890.100000381</v>
      </c>
      <c r="V169" s="20">
        <f t="shared" si="6"/>
        <v>0.99390284203902612</v>
      </c>
      <c r="W169" s="20">
        <f t="shared" si="7"/>
        <v>0</v>
      </c>
      <c r="X169" s="21">
        <f t="shared" si="8"/>
        <v>0.99390284203902612</v>
      </c>
    </row>
    <row r="170" spans="1:24" outlineLevel="2" x14ac:dyDescent="0.25">
      <c r="A170" s="15" t="s">
        <v>390</v>
      </c>
      <c r="B170" s="16" t="s">
        <v>438</v>
      </c>
      <c r="C170" s="16" t="s">
        <v>34</v>
      </c>
      <c r="D170" s="16" t="s">
        <v>50</v>
      </c>
      <c r="E170" s="16"/>
      <c r="F170" s="16" t="s">
        <v>36</v>
      </c>
      <c r="G170" s="16">
        <v>1111</v>
      </c>
      <c r="H170" s="16">
        <v>3420</v>
      </c>
      <c r="I170" s="17" t="s">
        <v>51</v>
      </c>
      <c r="J170" s="18">
        <v>0</v>
      </c>
      <c r="K170" s="19">
        <v>4235091</v>
      </c>
      <c r="L170" s="19">
        <v>4235091</v>
      </c>
      <c r="M170" s="19">
        <v>0</v>
      </c>
      <c r="N170" s="19">
        <v>0</v>
      </c>
      <c r="O170" s="19">
        <v>0</v>
      </c>
      <c r="P170" s="19">
        <v>0</v>
      </c>
      <c r="Q170" s="19">
        <v>0</v>
      </c>
      <c r="R170" s="19">
        <v>4235091</v>
      </c>
      <c r="S170" s="19">
        <v>4235091</v>
      </c>
      <c r="T170" s="19">
        <v>0</v>
      </c>
      <c r="U170" s="19">
        <v>4235091</v>
      </c>
      <c r="V170" s="20">
        <f t="shared" si="6"/>
        <v>0</v>
      </c>
      <c r="W170" s="20">
        <f t="shared" si="7"/>
        <v>0</v>
      </c>
      <c r="X170" s="21">
        <f t="shared" si="8"/>
        <v>0</v>
      </c>
    </row>
    <row r="171" spans="1:24" outlineLevel="2" x14ac:dyDescent="0.25">
      <c r="A171" s="15" t="s">
        <v>390</v>
      </c>
      <c r="B171" s="16" t="s">
        <v>438</v>
      </c>
      <c r="C171" s="16" t="s">
        <v>34</v>
      </c>
      <c r="D171" s="16" t="s">
        <v>52</v>
      </c>
      <c r="E171" s="16"/>
      <c r="F171" s="16">
        <v>280</v>
      </c>
      <c r="G171" s="16">
        <v>1111</v>
      </c>
      <c r="H171" s="16">
        <v>3420</v>
      </c>
      <c r="I171" s="17" t="s">
        <v>53</v>
      </c>
      <c r="J171" s="18">
        <v>38727855535</v>
      </c>
      <c r="K171" s="19">
        <v>34588230739</v>
      </c>
      <c r="L171" s="19">
        <v>34588230739</v>
      </c>
      <c r="M171" s="19">
        <v>0</v>
      </c>
      <c r="N171" s="19">
        <v>0</v>
      </c>
      <c r="O171" s="19">
        <v>0</v>
      </c>
      <c r="P171" s="19">
        <v>33374620745.639999</v>
      </c>
      <c r="Q171" s="19">
        <v>33374620745.639999</v>
      </c>
      <c r="R171" s="19">
        <v>1213609993.3599999</v>
      </c>
      <c r="S171" s="19">
        <v>1213609993.3599999</v>
      </c>
      <c r="T171" s="19">
        <v>0</v>
      </c>
      <c r="U171" s="19">
        <v>1213609993.3600006</v>
      </c>
      <c r="V171" s="20">
        <f t="shared" si="6"/>
        <v>0.9649126316255433</v>
      </c>
      <c r="W171" s="20">
        <f t="shared" si="7"/>
        <v>0</v>
      </c>
      <c r="X171" s="21">
        <f t="shared" si="8"/>
        <v>0.9649126316255433</v>
      </c>
    </row>
    <row r="172" spans="1:24" ht="120" outlineLevel="2" x14ac:dyDescent="0.25">
      <c r="A172" s="15" t="s">
        <v>390</v>
      </c>
      <c r="B172" s="16" t="s">
        <v>438</v>
      </c>
      <c r="C172" s="16" t="s">
        <v>34</v>
      </c>
      <c r="D172" s="16" t="s">
        <v>54</v>
      </c>
      <c r="E172" s="16" t="s">
        <v>55</v>
      </c>
      <c r="F172" s="16" t="s">
        <v>36</v>
      </c>
      <c r="G172" s="16">
        <v>1112</v>
      </c>
      <c r="H172" s="16">
        <v>3420</v>
      </c>
      <c r="I172" s="17" t="s">
        <v>56</v>
      </c>
      <c r="J172" s="18">
        <v>14633391112</v>
      </c>
      <c r="K172" s="19">
        <v>14010091159</v>
      </c>
      <c r="L172" s="19">
        <v>14010091159</v>
      </c>
      <c r="M172" s="19">
        <v>0</v>
      </c>
      <c r="N172" s="19">
        <v>0</v>
      </c>
      <c r="O172" s="19">
        <v>0</v>
      </c>
      <c r="P172" s="19">
        <v>13760568507</v>
      </c>
      <c r="Q172" s="19">
        <v>13760568507</v>
      </c>
      <c r="R172" s="19">
        <v>249522652</v>
      </c>
      <c r="S172" s="19">
        <v>249522652</v>
      </c>
      <c r="T172" s="19">
        <v>0</v>
      </c>
      <c r="U172" s="19">
        <v>249522652</v>
      </c>
      <c r="V172" s="20">
        <f t="shared" si="6"/>
        <v>0.98218979097507808</v>
      </c>
      <c r="W172" s="20">
        <f t="shared" si="7"/>
        <v>0</v>
      </c>
      <c r="X172" s="21">
        <f t="shared" si="8"/>
        <v>0.98218979097507808</v>
      </c>
    </row>
    <row r="173" spans="1:24" ht="60" outlineLevel="2" x14ac:dyDescent="0.25">
      <c r="A173" s="15" t="s">
        <v>390</v>
      </c>
      <c r="B173" s="16" t="s">
        <v>438</v>
      </c>
      <c r="C173" s="16" t="s">
        <v>34</v>
      </c>
      <c r="D173" s="16" t="s">
        <v>57</v>
      </c>
      <c r="E173" s="16" t="s">
        <v>55</v>
      </c>
      <c r="F173" s="16" t="s">
        <v>36</v>
      </c>
      <c r="G173" s="16">
        <v>1112</v>
      </c>
      <c r="H173" s="16">
        <v>3420</v>
      </c>
      <c r="I173" s="17" t="s">
        <v>58</v>
      </c>
      <c r="J173" s="18">
        <v>790994114</v>
      </c>
      <c r="K173" s="19">
        <v>765950872</v>
      </c>
      <c r="L173" s="19">
        <v>765950872</v>
      </c>
      <c r="M173" s="19">
        <v>0</v>
      </c>
      <c r="N173" s="19">
        <v>0</v>
      </c>
      <c r="O173" s="19">
        <v>0</v>
      </c>
      <c r="P173" s="19">
        <v>743741785</v>
      </c>
      <c r="Q173" s="19">
        <v>743741785</v>
      </c>
      <c r="R173" s="19">
        <v>22209087</v>
      </c>
      <c r="S173" s="19">
        <v>22209087</v>
      </c>
      <c r="T173" s="19">
        <v>0</v>
      </c>
      <c r="U173" s="19">
        <v>22209087</v>
      </c>
      <c r="V173" s="20">
        <f t="shared" si="6"/>
        <v>0.97100455419286991</v>
      </c>
      <c r="W173" s="20">
        <f t="shared" si="7"/>
        <v>0</v>
      </c>
      <c r="X173" s="21">
        <f t="shared" si="8"/>
        <v>0.97100455419286991</v>
      </c>
    </row>
    <row r="174" spans="1:24" ht="120" outlineLevel="2" x14ac:dyDescent="0.25">
      <c r="A174" s="15" t="s">
        <v>390</v>
      </c>
      <c r="B174" s="16" t="s">
        <v>438</v>
      </c>
      <c r="C174" s="16" t="s">
        <v>34</v>
      </c>
      <c r="D174" s="16" t="s">
        <v>59</v>
      </c>
      <c r="E174" s="16" t="s">
        <v>55</v>
      </c>
      <c r="F174" s="16" t="s">
        <v>36</v>
      </c>
      <c r="G174" s="16">
        <v>1112</v>
      </c>
      <c r="H174" s="16">
        <v>3420</v>
      </c>
      <c r="I174" s="17" t="s">
        <v>60</v>
      </c>
      <c r="J174" s="18">
        <v>703955894</v>
      </c>
      <c r="K174" s="19">
        <v>654846220</v>
      </c>
      <c r="L174" s="19">
        <v>654846220</v>
      </c>
      <c r="M174" s="19">
        <v>0</v>
      </c>
      <c r="N174" s="19">
        <v>0</v>
      </c>
      <c r="O174" s="19">
        <v>0</v>
      </c>
      <c r="P174" s="19">
        <v>598145794</v>
      </c>
      <c r="Q174" s="19">
        <v>598145794</v>
      </c>
      <c r="R174" s="19">
        <v>56700426</v>
      </c>
      <c r="S174" s="19">
        <v>56700426</v>
      </c>
      <c r="T174" s="19">
        <v>0</v>
      </c>
      <c r="U174" s="19">
        <v>56700426</v>
      </c>
      <c r="V174" s="20">
        <f t="shared" si="6"/>
        <v>0.91341413561186935</v>
      </c>
      <c r="W174" s="20">
        <f t="shared" si="7"/>
        <v>0</v>
      </c>
      <c r="X174" s="21">
        <f t="shared" si="8"/>
        <v>0.91341413561186935</v>
      </c>
    </row>
    <row r="175" spans="1:24" ht="90" outlineLevel="2" x14ac:dyDescent="0.25">
      <c r="A175" s="15" t="s">
        <v>390</v>
      </c>
      <c r="B175" s="16" t="s">
        <v>438</v>
      </c>
      <c r="C175" s="16" t="s">
        <v>34</v>
      </c>
      <c r="D175" s="16" t="s">
        <v>61</v>
      </c>
      <c r="E175" s="16" t="s">
        <v>55</v>
      </c>
      <c r="F175" s="16" t="s">
        <v>36</v>
      </c>
      <c r="G175" s="16">
        <v>1112</v>
      </c>
      <c r="H175" s="16">
        <v>3420</v>
      </c>
      <c r="I175" s="17" t="s">
        <v>62</v>
      </c>
      <c r="J175" s="18">
        <v>2372982342</v>
      </c>
      <c r="K175" s="19">
        <v>2692410960</v>
      </c>
      <c r="L175" s="19">
        <v>2692410960</v>
      </c>
      <c r="M175" s="19">
        <v>0</v>
      </c>
      <c r="N175" s="19">
        <v>0</v>
      </c>
      <c r="O175" s="19">
        <v>0</v>
      </c>
      <c r="P175" s="19">
        <v>2579709689</v>
      </c>
      <c r="Q175" s="19">
        <v>2579709689</v>
      </c>
      <c r="R175" s="19">
        <v>112701271</v>
      </c>
      <c r="S175" s="19">
        <v>112701271</v>
      </c>
      <c r="T175" s="19">
        <v>0</v>
      </c>
      <c r="U175" s="19">
        <v>112701271</v>
      </c>
      <c r="V175" s="20">
        <f t="shared" si="6"/>
        <v>0.95814113347688945</v>
      </c>
      <c r="W175" s="20">
        <f t="shared" si="7"/>
        <v>0</v>
      </c>
      <c r="X175" s="21">
        <f t="shared" si="8"/>
        <v>0.95814113347688945</v>
      </c>
    </row>
    <row r="176" spans="1:24" ht="105" outlineLevel="2" x14ac:dyDescent="0.25">
      <c r="A176" s="15" t="s">
        <v>390</v>
      </c>
      <c r="B176" s="16" t="s">
        <v>438</v>
      </c>
      <c r="C176" s="16" t="s">
        <v>34</v>
      </c>
      <c r="D176" s="16" t="s">
        <v>63</v>
      </c>
      <c r="E176" s="16" t="s">
        <v>55</v>
      </c>
      <c r="F176" s="16" t="s">
        <v>36</v>
      </c>
      <c r="G176" s="16">
        <v>1112</v>
      </c>
      <c r="H176" s="16">
        <v>3420</v>
      </c>
      <c r="I176" s="17" t="s">
        <v>64</v>
      </c>
      <c r="J176" s="18">
        <v>4745964685</v>
      </c>
      <c r="K176" s="19">
        <v>4191146899</v>
      </c>
      <c r="L176" s="19">
        <v>4191146899</v>
      </c>
      <c r="M176" s="19">
        <v>0</v>
      </c>
      <c r="N176" s="19">
        <v>0</v>
      </c>
      <c r="O176" s="19">
        <v>0</v>
      </c>
      <c r="P176" s="19">
        <v>4113864137</v>
      </c>
      <c r="Q176" s="19">
        <v>4113864137</v>
      </c>
      <c r="R176" s="19">
        <v>77282762</v>
      </c>
      <c r="S176" s="19">
        <v>77282762</v>
      </c>
      <c r="T176" s="19">
        <v>0</v>
      </c>
      <c r="U176" s="19">
        <v>77282762</v>
      </c>
      <c r="V176" s="20">
        <f t="shared" si="6"/>
        <v>0.9815604740510433</v>
      </c>
      <c r="W176" s="20">
        <f t="shared" si="7"/>
        <v>0</v>
      </c>
      <c r="X176" s="21">
        <f t="shared" si="8"/>
        <v>0.9815604740510433</v>
      </c>
    </row>
    <row r="177" spans="1:24" ht="75" outlineLevel="2" x14ac:dyDescent="0.25">
      <c r="A177" s="15" t="s">
        <v>390</v>
      </c>
      <c r="B177" s="16" t="s">
        <v>438</v>
      </c>
      <c r="C177" s="16" t="s">
        <v>34</v>
      </c>
      <c r="D177" s="16" t="s">
        <v>65</v>
      </c>
      <c r="E177" s="16" t="s">
        <v>55</v>
      </c>
      <c r="F177" s="16" t="s">
        <v>36</v>
      </c>
      <c r="G177" s="16">
        <v>1112</v>
      </c>
      <c r="H177" s="16">
        <v>3420</v>
      </c>
      <c r="I177" s="17" t="s">
        <v>222</v>
      </c>
      <c r="J177" s="18">
        <v>9210201214</v>
      </c>
      <c r="K177" s="19">
        <v>8988123319</v>
      </c>
      <c r="L177" s="19">
        <v>8988123319</v>
      </c>
      <c r="M177" s="19">
        <v>0</v>
      </c>
      <c r="N177" s="19">
        <v>0</v>
      </c>
      <c r="O177" s="19">
        <v>0</v>
      </c>
      <c r="P177" s="19">
        <v>8772937161.8899994</v>
      </c>
      <c r="Q177" s="19">
        <v>8772937161.8899994</v>
      </c>
      <c r="R177" s="19">
        <v>215186157.11000001</v>
      </c>
      <c r="S177" s="19">
        <v>215186157.11000001</v>
      </c>
      <c r="T177" s="19">
        <v>0</v>
      </c>
      <c r="U177" s="19">
        <v>215186157.11000061</v>
      </c>
      <c r="V177" s="20">
        <f t="shared" si="6"/>
        <v>0.97605883347693745</v>
      </c>
      <c r="W177" s="20">
        <f t="shared" si="7"/>
        <v>0</v>
      </c>
      <c r="X177" s="21">
        <f t="shared" si="8"/>
        <v>0.97605883347693745</v>
      </c>
    </row>
    <row r="178" spans="1:24" outlineLevel="2" x14ac:dyDescent="0.25">
      <c r="A178" s="15" t="s">
        <v>390</v>
      </c>
      <c r="B178" s="16" t="s">
        <v>459</v>
      </c>
      <c r="C178" s="16" t="s">
        <v>34</v>
      </c>
      <c r="D178" s="16" t="s">
        <v>35</v>
      </c>
      <c r="E178" s="16"/>
      <c r="F178" s="16">
        <v>280</v>
      </c>
      <c r="G178" s="16">
        <v>1111</v>
      </c>
      <c r="H178" s="16">
        <v>3480</v>
      </c>
      <c r="I178" s="17" t="s">
        <v>37</v>
      </c>
      <c r="J178" s="18">
        <v>71115554349</v>
      </c>
      <c r="K178" s="19">
        <v>68105308711</v>
      </c>
      <c r="L178" s="19">
        <v>68105308711</v>
      </c>
      <c r="M178" s="19">
        <v>0</v>
      </c>
      <c r="N178" s="19">
        <v>0</v>
      </c>
      <c r="O178" s="19">
        <v>0</v>
      </c>
      <c r="P178" s="19">
        <v>65317387415.889999</v>
      </c>
      <c r="Q178" s="19">
        <v>65317387415.889999</v>
      </c>
      <c r="R178" s="19">
        <v>2787921295.1100001</v>
      </c>
      <c r="S178" s="19">
        <v>2787921295.1100001</v>
      </c>
      <c r="T178" s="19">
        <v>0</v>
      </c>
      <c r="U178" s="19">
        <v>2787921295.1100006</v>
      </c>
      <c r="V178" s="20">
        <f t="shared" si="6"/>
        <v>0.95906455241337585</v>
      </c>
      <c r="W178" s="20">
        <f t="shared" si="7"/>
        <v>0</v>
      </c>
      <c r="X178" s="21">
        <f t="shared" si="8"/>
        <v>0.95906455241337585</v>
      </c>
    </row>
    <row r="179" spans="1:24" outlineLevel="2" x14ac:dyDescent="0.25">
      <c r="A179" s="15" t="s">
        <v>390</v>
      </c>
      <c r="B179" s="16" t="s">
        <v>459</v>
      </c>
      <c r="C179" s="16" t="s">
        <v>34</v>
      </c>
      <c r="D179" s="16" t="s">
        <v>38</v>
      </c>
      <c r="E179" s="16"/>
      <c r="F179" s="16">
        <v>280</v>
      </c>
      <c r="G179" s="16">
        <v>1111</v>
      </c>
      <c r="H179" s="16">
        <v>3480</v>
      </c>
      <c r="I179" s="17" t="s">
        <v>39</v>
      </c>
      <c r="J179" s="18">
        <v>2995766867</v>
      </c>
      <c r="K179" s="19">
        <v>2445766867</v>
      </c>
      <c r="L179" s="19">
        <v>2445766867</v>
      </c>
      <c r="M179" s="19">
        <v>0</v>
      </c>
      <c r="N179" s="19">
        <v>0</v>
      </c>
      <c r="O179" s="19">
        <v>0</v>
      </c>
      <c r="P179" s="19">
        <v>1916948318.0899999</v>
      </c>
      <c r="Q179" s="19">
        <v>1916948318.0899999</v>
      </c>
      <c r="R179" s="19">
        <v>528818548.91000003</v>
      </c>
      <c r="S179" s="19">
        <v>528818548.91000003</v>
      </c>
      <c r="T179" s="19">
        <v>0</v>
      </c>
      <c r="U179" s="19">
        <v>528818548.91000009</v>
      </c>
      <c r="V179" s="20">
        <f t="shared" si="6"/>
        <v>0.7837821110240758</v>
      </c>
      <c r="W179" s="20">
        <f t="shared" si="7"/>
        <v>0</v>
      </c>
      <c r="X179" s="21">
        <f t="shared" si="8"/>
        <v>0.7837821110240758</v>
      </c>
    </row>
    <row r="180" spans="1:24" outlineLevel="2" x14ac:dyDescent="0.25">
      <c r="A180" s="15" t="s">
        <v>390</v>
      </c>
      <c r="B180" s="16" t="s">
        <v>459</v>
      </c>
      <c r="C180" s="16" t="s">
        <v>34</v>
      </c>
      <c r="D180" s="16" t="s">
        <v>392</v>
      </c>
      <c r="E180" s="16"/>
      <c r="F180" s="16">
        <v>280</v>
      </c>
      <c r="G180" s="16">
        <v>1111</v>
      </c>
      <c r="H180" s="16">
        <v>3480</v>
      </c>
      <c r="I180" s="17" t="s">
        <v>393</v>
      </c>
      <c r="J180" s="18">
        <v>8935190</v>
      </c>
      <c r="K180" s="19">
        <v>8935190</v>
      </c>
      <c r="L180" s="19">
        <v>8935190</v>
      </c>
      <c r="M180" s="19">
        <v>0</v>
      </c>
      <c r="N180" s="19">
        <v>0</v>
      </c>
      <c r="O180" s="19">
        <v>0</v>
      </c>
      <c r="P180" s="19">
        <v>7437042.4000000004</v>
      </c>
      <c r="Q180" s="19">
        <v>7437042.4000000004</v>
      </c>
      <c r="R180" s="19">
        <v>1498147.6</v>
      </c>
      <c r="S180" s="19">
        <v>1498147.6</v>
      </c>
      <c r="T180" s="19">
        <v>0</v>
      </c>
      <c r="U180" s="19">
        <v>1498147.5999999996</v>
      </c>
      <c r="V180" s="20">
        <f t="shared" si="6"/>
        <v>0.83233175791449321</v>
      </c>
      <c r="W180" s="20">
        <f t="shared" si="7"/>
        <v>0</v>
      </c>
      <c r="X180" s="21">
        <f t="shared" si="8"/>
        <v>0.83233175791449321</v>
      </c>
    </row>
    <row r="181" spans="1:24" outlineLevel="2" x14ac:dyDescent="0.25">
      <c r="A181" s="15" t="s">
        <v>390</v>
      </c>
      <c r="B181" s="16" t="s">
        <v>459</v>
      </c>
      <c r="C181" s="16" t="s">
        <v>34</v>
      </c>
      <c r="D181" s="16" t="s">
        <v>394</v>
      </c>
      <c r="E181" s="16"/>
      <c r="F181" s="16" t="s">
        <v>36</v>
      </c>
      <c r="G181" s="16">
        <v>1111</v>
      </c>
      <c r="H181" s="16">
        <v>3480</v>
      </c>
      <c r="I181" s="17" t="s">
        <v>395</v>
      </c>
      <c r="J181" s="18">
        <v>0</v>
      </c>
      <c r="K181" s="19">
        <v>47719397</v>
      </c>
      <c r="L181" s="19">
        <v>47719397</v>
      </c>
      <c r="M181" s="19">
        <v>0</v>
      </c>
      <c r="N181" s="19">
        <v>0</v>
      </c>
      <c r="O181" s="19">
        <v>0</v>
      </c>
      <c r="P181" s="19">
        <v>39567991.68</v>
      </c>
      <c r="Q181" s="19">
        <v>39567991.68</v>
      </c>
      <c r="R181" s="19">
        <v>8151405.3200000003</v>
      </c>
      <c r="S181" s="19">
        <v>8151405.3200000003</v>
      </c>
      <c r="T181" s="19">
        <v>0</v>
      </c>
      <c r="U181" s="19">
        <v>8151405.3200000003</v>
      </c>
      <c r="V181" s="20">
        <f t="shared" si="6"/>
        <v>0.82918046261146172</v>
      </c>
      <c r="W181" s="20">
        <f t="shared" si="7"/>
        <v>0</v>
      </c>
      <c r="X181" s="21">
        <f t="shared" si="8"/>
        <v>0.82918046261146172</v>
      </c>
    </row>
    <row r="182" spans="1:24" outlineLevel="2" x14ac:dyDescent="0.25">
      <c r="A182" s="15" t="s">
        <v>390</v>
      </c>
      <c r="B182" s="16" t="s">
        <v>459</v>
      </c>
      <c r="C182" s="16" t="s">
        <v>34</v>
      </c>
      <c r="D182" s="16" t="s">
        <v>44</v>
      </c>
      <c r="E182" s="16"/>
      <c r="F182" s="16">
        <v>280</v>
      </c>
      <c r="G182" s="16">
        <v>1111</v>
      </c>
      <c r="H182" s="16">
        <v>3480</v>
      </c>
      <c r="I182" s="17" t="s">
        <v>45</v>
      </c>
      <c r="J182" s="18">
        <v>16069634472</v>
      </c>
      <c r="K182" s="19">
        <v>16662134472</v>
      </c>
      <c r="L182" s="19">
        <v>16662134472</v>
      </c>
      <c r="M182" s="19">
        <v>0</v>
      </c>
      <c r="N182" s="19">
        <v>0</v>
      </c>
      <c r="O182" s="19">
        <v>0</v>
      </c>
      <c r="P182" s="19">
        <v>16055961780.639999</v>
      </c>
      <c r="Q182" s="19">
        <v>16055961780.639999</v>
      </c>
      <c r="R182" s="19">
        <v>606172691.36000001</v>
      </c>
      <c r="S182" s="19">
        <v>606172691.36000001</v>
      </c>
      <c r="T182" s="19">
        <v>0</v>
      </c>
      <c r="U182" s="19">
        <v>606172691.36000061</v>
      </c>
      <c r="V182" s="20">
        <f t="shared" si="6"/>
        <v>0.96361974557469521</v>
      </c>
      <c r="W182" s="20">
        <f t="shared" si="7"/>
        <v>0</v>
      </c>
      <c r="X182" s="21">
        <f t="shared" si="8"/>
        <v>0.96361974557469521</v>
      </c>
    </row>
    <row r="183" spans="1:24" ht="30" outlineLevel="2" x14ac:dyDescent="0.25">
      <c r="A183" s="15" t="s">
        <v>390</v>
      </c>
      <c r="B183" s="16" t="s">
        <v>459</v>
      </c>
      <c r="C183" s="16" t="s">
        <v>34</v>
      </c>
      <c r="D183" s="16" t="s">
        <v>46</v>
      </c>
      <c r="E183" s="16"/>
      <c r="F183" s="16">
        <v>280</v>
      </c>
      <c r="G183" s="16">
        <v>1111</v>
      </c>
      <c r="H183" s="16">
        <v>3480</v>
      </c>
      <c r="I183" s="17" t="s">
        <v>47</v>
      </c>
      <c r="J183" s="18">
        <v>981434366</v>
      </c>
      <c r="K183" s="19">
        <v>981434366</v>
      </c>
      <c r="L183" s="19">
        <v>981434366</v>
      </c>
      <c r="M183" s="19">
        <v>0</v>
      </c>
      <c r="N183" s="19">
        <v>0</v>
      </c>
      <c r="O183" s="19">
        <v>0</v>
      </c>
      <c r="P183" s="19">
        <v>884655524.82000005</v>
      </c>
      <c r="Q183" s="19">
        <v>884655524.82000005</v>
      </c>
      <c r="R183" s="19">
        <v>96778841.180000007</v>
      </c>
      <c r="S183" s="19">
        <v>96778841.180000007</v>
      </c>
      <c r="T183" s="19">
        <v>0</v>
      </c>
      <c r="U183" s="19">
        <v>96778841.179999948</v>
      </c>
      <c r="V183" s="20">
        <f t="shared" si="6"/>
        <v>0.90139040924923153</v>
      </c>
      <c r="W183" s="20">
        <f t="shared" si="7"/>
        <v>0</v>
      </c>
      <c r="X183" s="21">
        <f t="shared" si="8"/>
        <v>0.90139040924923153</v>
      </c>
    </row>
    <row r="184" spans="1:24" outlineLevel="2" x14ac:dyDescent="0.25">
      <c r="A184" s="15" t="s">
        <v>390</v>
      </c>
      <c r="B184" s="16" t="s">
        <v>459</v>
      </c>
      <c r="C184" s="16" t="s">
        <v>34</v>
      </c>
      <c r="D184" s="16" t="s">
        <v>48</v>
      </c>
      <c r="E184" s="16"/>
      <c r="F184" s="16">
        <v>280</v>
      </c>
      <c r="G184" s="16">
        <v>1111</v>
      </c>
      <c r="H184" s="16">
        <v>3480</v>
      </c>
      <c r="I184" s="17" t="s">
        <v>49</v>
      </c>
      <c r="J184" s="18">
        <v>9600803879</v>
      </c>
      <c r="K184" s="19">
        <v>9497075429</v>
      </c>
      <c r="L184" s="19">
        <v>9497075429</v>
      </c>
      <c r="M184" s="19">
        <v>0</v>
      </c>
      <c r="N184" s="19">
        <v>0</v>
      </c>
      <c r="O184" s="19">
        <v>0</v>
      </c>
      <c r="P184" s="19">
        <v>9080430845.0699997</v>
      </c>
      <c r="Q184" s="19">
        <v>9080430845.0699997</v>
      </c>
      <c r="R184" s="19">
        <v>416644583.93000001</v>
      </c>
      <c r="S184" s="19">
        <v>416644583.93000001</v>
      </c>
      <c r="T184" s="19">
        <v>0</v>
      </c>
      <c r="U184" s="19">
        <v>416644583.93000031</v>
      </c>
      <c r="V184" s="20">
        <f t="shared" si="6"/>
        <v>0.95612916975917173</v>
      </c>
      <c r="W184" s="20">
        <f t="shared" si="7"/>
        <v>0</v>
      </c>
      <c r="X184" s="21">
        <f t="shared" si="8"/>
        <v>0.95612916975917173</v>
      </c>
    </row>
    <row r="185" spans="1:24" outlineLevel="2" x14ac:dyDescent="0.25">
      <c r="A185" s="15" t="s">
        <v>390</v>
      </c>
      <c r="B185" s="16" t="s">
        <v>459</v>
      </c>
      <c r="C185" s="16" t="s">
        <v>34</v>
      </c>
      <c r="D185" s="16" t="s">
        <v>48</v>
      </c>
      <c r="E185" s="16"/>
      <c r="F185" s="16" t="s">
        <v>36</v>
      </c>
      <c r="G185" s="16">
        <v>1111</v>
      </c>
      <c r="H185" s="16">
        <v>3480</v>
      </c>
      <c r="I185" s="17" t="s">
        <v>49</v>
      </c>
      <c r="J185" s="18">
        <v>0</v>
      </c>
      <c r="K185" s="19">
        <v>4306145</v>
      </c>
      <c r="L185" s="19">
        <v>4306145</v>
      </c>
      <c r="M185" s="19">
        <v>0</v>
      </c>
      <c r="N185" s="19">
        <v>0</v>
      </c>
      <c r="O185" s="19">
        <v>0</v>
      </c>
      <c r="P185" s="19">
        <v>0</v>
      </c>
      <c r="Q185" s="19">
        <v>0</v>
      </c>
      <c r="R185" s="19">
        <v>4306145</v>
      </c>
      <c r="S185" s="19">
        <v>4306145</v>
      </c>
      <c r="T185" s="19">
        <v>0</v>
      </c>
      <c r="U185" s="19">
        <v>4306145</v>
      </c>
      <c r="V185" s="20">
        <f t="shared" si="6"/>
        <v>0</v>
      </c>
      <c r="W185" s="20">
        <f t="shared" si="7"/>
        <v>0</v>
      </c>
      <c r="X185" s="21">
        <f t="shared" si="8"/>
        <v>0</v>
      </c>
    </row>
    <row r="186" spans="1:24" outlineLevel="2" x14ac:dyDescent="0.25">
      <c r="A186" s="15" t="s">
        <v>390</v>
      </c>
      <c r="B186" s="16" t="s">
        <v>459</v>
      </c>
      <c r="C186" s="16" t="s">
        <v>34</v>
      </c>
      <c r="D186" s="16" t="s">
        <v>50</v>
      </c>
      <c r="E186" s="16"/>
      <c r="F186" s="16">
        <v>280</v>
      </c>
      <c r="G186" s="16">
        <v>1111</v>
      </c>
      <c r="H186" s="16">
        <v>3480</v>
      </c>
      <c r="I186" s="17" t="s">
        <v>51</v>
      </c>
      <c r="J186" s="18">
        <v>8697992183</v>
      </c>
      <c r="K186" s="19">
        <v>8407992183</v>
      </c>
      <c r="L186" s="19">
        <v>8407992183</v>
      </c>
      <c r="M186" s="19">
        <v>0</v>
      </c>
      <c r="N186" s="19">
        <v>0</v>
      </c>
      <c r="O186" s="19">
        <v>0</v>
      </c>
      <c r="P186" s="19">
        <v>8362297996.7799997</v>
      </c>
      <c r="Q186" s="19">
        <v>8362297996.7799997</v>
      </c>
      <c r="R186" s="19">
        <v>45694186.219999999</v>
      </c>
      <c r="S186" s="19">
        <v>45694186.219999999</v>
      </c>
      <c r="T186" s="19">
        <v>0</v>
      </c>
      <c r="U186" s="19">
        <v>45694186.220000267</v>
      </c>
      <c r="V186" s="20">
        <f t="shared" si="6"/>
        <v>0.99456538669096428</v>
      </c>
      <c r="W186" s="20">
        <f t="shared" si="7"/>
        <v>0</v>
      </c>
      <c r="X186" s="21">
        <f t="shared" si="8"/>
        <v>0.99456538669096428</v>
      </c>
    </row>
    <row r="187" spans="1:24" outlineLevel="2" x14ac:dyDescent="0.25">
      <c r="A187" s="15" t="s">
        <v>390</v>
      </c>
      <c r="B187" s="16" t="s">
        <v>459</v>
      </c>
      <c r="C187" s="16" t="s">
        <v>34</v>
      </c>
      <c r="D187" s="16" t="s">
        <v>50</v>
      </c>
      <c r="E187" s="16"/>
      <c r="F187" s="16" t="s">
        <v>36</v>
      </c>
      <c r="G187" s="16">
        <v>1111</v>
      </c>
      <c r="H187" s="16">
        <v>3480</v>
      </c>
      <c r="I187" s="17" t="s">
        <v>51</v>
      </c>
      <c r="J187" s="18">
        <v>0</v>
      </c>
      <c r="K187" s="19">
        <v>3975026</v>
      </c>
      <c r="L187" s="19">
        <v>3975026</v>
      </c>
      <c r="M187" s="19">
        <v>0</v>
      </c>
      <c r="N187" s="19">
        <v>0</v>
      </c>
      <c r="O187" s="19">
        <v>0</v>
      </c>
      <c r="P187" s="19">
        <v>0</v>
      </c>
      <c r="Q187" s="19">
        <v>0</v>
      </c>
      <c r="R187" s="19">
        <v>3975026</v>
      </c>
      <c r="S187" s="19">
        <v>3975026</v>
      </c>
      <c r="T187" s="19">
        <v>0</v>
      </c>
      <c r="U187" s="19">
        <v>3975026</v>
      </c>
      <c r="V187" s="20">
        <f t="shared" si="6"/>
        <v>0</v>
      </c>
      <c r="W187" s="20">
        <f t="shared" si="7"/>
        <v>0</v>
      </c>
      <c r="X187" s="21">
        <f t="shared" si="8"/>
        <v>0</v>
      </c>
    </row>
    <row r="188" spans="1:24" outlineLevel="2" x14ac:dyDescent="0.25">
      <c r="A188" s="15" t="s">
        <v>390</v>
      </c>
      <c r="B188" s="16" t="s">
        <v>459</v>
      </c>
      <c r="C188" s="16" t="s">
        <v>34</v>
      </c>
      <c r="D188" s="16" t="s">
        <v>52</v>
      </c>
      <c r="E188" s="16"/>
      <c r="F188" s="16">
        <v>280</v>
      </c>
      <c r="G188" s="16">
        <v>1111</v>
      </c>
      <c r="H188" s="16">
        <v>3480</v>
      </c>
      <c r="I188" s="17" t="s">
        <v>53</v>
      </c>
      <c r="J188" s="18">
        <v>18758923813</v>
      </c>
      <c r="K188" s="19">
        <v>16580503771</v>
      </c>
      <c r="L188" s="19">
        <v>16580503771</v>
      </c>
      <c r="M188" s="19">
        <v>0</v>
      </c>
      <c r="N188" s="19">
        <v>0</v>
      </c>
      <c r="O188" s="19">
        <v>0</v>
      </c>
      <c r="P188" s="19">
        <v>15684408919.24</v>
      </c>
      <c r="Q188" s="19">
        <v>15684408919.24</v>
      </c>
      <c r="R188" s="19">
        <v>896094851.75999999</v>
      </c>
      <c r="S188" s="19">
        <v>896094851.75999999</v>
      </c>
      <c r="T188" s="19">
        <v>0</v>
      </c>
      <c r="U188" s="19">
        <v>896094851.76000023</v>
      </c>
      <c r="V188" s="20">
        <f t="shared" si="6"/>
        <v>0.94595490799698689</v>
      </c>
      <c r="W188" s="20">
        <f t="shared" si="7"/>
        <v>0</v>
      </c>
      <c r="X188" s="21">
        <f t="shared" si="8"/>
        <v>0.94595490799698689</v>
      </c>
    </row>
    <row r="189" spans="1:24" ht="120" outlineLevel="2" x14ac:dyDescent="0.25">
      <c r="A189" s="15" t="s">
        <v>390</v>
      </c>
      <c r="B189" s="16" t="s">
        <v>459</v>
      </c>
      <c r="C189" s="16" t="s">
        <v>34</v>
      </c>
      <c r="D189" s="16" t="s">
        <v>54</v>
      </c>
      <c r="E189" s="16" t="s">
        <v>55</v>
      </c>
      <c r="F189" s="16" t="s">
        <v>36</v>
      </c>
      <c r="G189" s="16">
        <v>1112</v>
      </c>
      <c r="H189" s="16">
        <v>3480</v>
      </c>
      <c r="I189" s="17" t="s">
        <v>56</v>
      </c>
      <c r="J189" s="18">
        <v>11105822140</v>
      </c>
      <c r="K189" s="19">
        <v>10212158877</v>
      </c>
      <c r="L189" s="19">
        <v>10212158877</v>
      </c>
      <c r="M189" s="19">
        <v>0</v>
      </c>
      <c r="N189" s="19">
        <v>0</v>
      </c>
      <c r="O189" s="19">
        <v>0</v>
      </c>
      <c r="P189" s="19">
        <v>10010692531</v>
      </c>
      <c r="Q189" s="19">
        <v>10010692531</v>
      </c>
      <c r="R189" s="19">
        <v>201466346</v>
      </c>
      <c r="S189" s="19">
        <v>201466346</v>
      </c>
      <c r="T189" s="19">
        <v>0</v>
      </c>
      <c r="U189" s="19">
        <v>201466346</v>
      </c>
      <c r="V189" s="20">
        <f t="shared" si="6"/>
        <v>0.9802719142517704</v>
      </c>
      <c r="W189" s="20">
        <f t="shared" si="7"/>
        <v>0</v>
      </c>
      <c r="X189" s="21">
        <f t="shared" si="8"/>
        <v>0.9802719142517704</v>
      </c>
    </row>
    <row r="190" spans="1:24" ht="60" outlineLevel="2" x14ac:dyDescent="0.25">
      <c r="A190" s="15" t="s">
        <v>390</v>
      </c>
      <c r="B190" s="16" t="s">
        <v>459</v>
      </c>
      <c r="C190" s="16" t="s">
        <v>34</v>
      </c>
      <c r="D190" s="16" t="s">
        <v>57</v>
      </c>
      <c r="E190" s="16" t="s">
        <v>55</v>
      </c>
      <c r="F190" s="16" t="s">
        <v>36</v>
      </c>
      <c r="G190" s="16">
        <v>1112</v>
      </c>
      <c r="H190" s="16">
        <v>3480</v>
      </c>
      <c r="I190" s="17" t="s">
        <v>58</v>
      </c>
      <c r="J190" s="18">
        <v>600314710</v>
      </c>
      <c r="K190" s="19">
        <v>571738318</v>
      </c>
      <c r="L190" s="19">
        <v>571738318</v>
      </c>
      <c r="M190" s="19">
        <v>0</v>
      </c>
      <c r="N190" s="19">
        <v>0</v>
      </c>
      <c r="O190" s="19">
        <v>0</v>
      </c>
      <c r="P190" s="19">
        <v>541056568</v>
      </c>
      <c r="Q190" s="19">
        <v>541056568</v>
      </c>
      <c r="R190" s="19">
        <v>30681750</v>
      </c>
      <c r="S190" s="19">
        <v>30681750</v>
      </c>
      <c r="T190" s="19">
        <v>0</v>
      </c>
      <c r="U190" s="19">
        <v>30681750</v>
      </c>
      <c r="V190" s="20">
        <f t="shared" si="6"/>
        <v>0.94633602640570258</v>
      </c>
      <c r="W190" s="20">
        <f t="shared" si="7"/>
        <v>0</v>
      </c>
      <c r="X190" s="21">
        <f t="shared" si="8"/>
        <v>0.94633602640570258</v>
      </c>
    </row>
    <row r="191" spans="1:24" ht="120" outlineLevel="2" x14ac:dyDescent="0.25">
      <c r="A191" s="15" t="s">
        <v>390</v>
      </c>
      <c r="B191" s="16" t="s">
        <v>459</v>
      </c>
      <c r="C191" s="16" t="s">
        <v>34</v>
      </c>
      <c r="D191" s="16" t="s">
        <v>59</v>
      </c>
      <c r="E191" s="16" t="s">
        <v>55</v>
      </c>
      <c r="F191" s="16" t="s">
        <v>36</v>
      </c>
      <c r="G191" s="16">
        <v>1112</v>
      </c>
      <c r="H191" s="16">
        <v>3480</v>
      </c>
      <c r="I191" s="17" t="s">
        <v>60</v>
      </c>
      <c r="J191" s="18">
        <v>380656792</v>
      </c>
      <c r="K191" s="19">
        <v>362567935</v>
      </c>
      <c r="L191" s="19">
        <v>362567935</v>
      </c>
      <c r="M191" s="19">
        <v>0</v>
      </c>
      <c r="N191" s="19">
        <v>0</v>
      </c>
      <c r="O191" s="19">
        <v>0</v>
      </c>
      <c r="P191" s="19">
        <v>313042537</v>
      </c>
      <c r="Q191" s="19">
        <v>313042537</v>
      </c>
      <c r="R191" s="19">
        <v>49525398</v>
      </c>
      <c r="S191" s="19">
        <v>49525398</v>
      </c>
      <c r="T191" s="19">
        <v>0</v>
      </c>
      <c r="U191" s="19">
        <v>49525398</v>
      </c>
      <c r="V191" s="20">
        <f t="shared" si="6"/>
        <v>0.86340381148156409</v>
      </c>
      <c r="W191" s="20">
        <f t="shared" si="7"/>
        <v>0</v>
      </c>
      <c r="X191" s="21">
        <f t="shared" si="8"/>
        <v>0.86340381148156409</v>
      </c>
    </row>
    <row r="192" spans="1:24" ht="90" outlineLevel="2" x14ac:dyDescent="0.25">
      <c r="A192" s="15" t="s">
        <v>390</v>
      </c>
      <c r="B192" s="16" t="s">
        <v>459</v>
      </c>
      <c r="C192" s="16" t="s">
        <v>34</v>
      </c>
      <c r="D192" s="16" t="s">
        <v>61</v>
      </c>
      <c r="E192" s="16" t="s">
        <v>55</v>
      </c>
      <c r="F192" s="16" t="s">
        <v>36</v>
      </c>
      <c r="G192" s="16">
        <v>1112</v>
      </c>
      <c r="H192" s="16">
        <v>3480</v>
      </c>
      <c r="I192" s="17" t="s">
        <v>62</v>
      </c>
      <c r="J192" s="18">
        <v>1800944131</v>
      </c>
      <c r="K192" s="19">
        <v>1984060834</v>
      </c>
      <c r="L192" s="19">
        <v>1984060834</v>
      </c>
      <c r="M192" s="19">
        <v>0</v>
      </c>
      <c r="N192" s="19">
        <v>0</v>
      </c>
      <c r="O192" s="19">
        <v>0</v>
      </c>
      <c r="P192" s="19">
        <v>1876317297</v>
      </c>
      <c r="Q192" s="19">
        <v>1876317297</v>
      </c>
      <c r="R192" s="19">
        <v>107743537</v>
      </c>
      <c r="S192" s="19">
        <v>107743537</v>
      </c>
      <c r="T192" s="19">
        <v>0</v>
      </c>
      <c r="U192" s="19">
        <v>107743537</v>
      </c>
      <c r="V192" s="20">
        <f t="shared" si="6"/>
        <v>0.94569544685644458</v>
      </c>
      <c r="W192" s="20">
        <f t="shared" si="7"/>
        <v>0</v>
      </c>
      <c r="X192" s="21">
        <f t="shared" si="8"/>
        <v>0.94569544685644458</v>
      </c>
    </row>
    <row r="193" spans="1:24" ht="105" outlineLevel="2" x14ac:dyDescent="0.25">
      <c r="A193" s="15" t="s">
        <v>390</v>
      </c>
      <c r="B193" s="16" t="s">
        <v>459</v>
      </c>
      <c r="C193" s="16" t="s">
        <v>34</v>
      </c>
      <c r="D193" s="16" t="s">
        <v>63</v>
      </c>
      <c r="E193" s="16" t="s">
        <v>55</v>
      </c>
      <c r="F193" s="16" t="s">
        <v>36</v>
      </c>
      <c r="G193" s="16">
        <v>1112</v>
      </c>
      <c r="H193" s="16">
        <v>3480</v>
      </c>
      <c r="I193" s="17" t="s">
        <v>64</v>
      </c>
      <c r="J193" s="18">
        <v>3601888261</v>
      </c>
      <c r="K193" s="19">
        <v>3066584025</v>
      </c>
      <c r="L193" s="19">
        <v>3066584025</v>
      </c>
      <c r="M193" s="19">
        <v>0</v>
      </c>
      <c r="N193" s="19">
        <v>0</v>
      </c>
      <c r="O193" s="19">
        <v>0</v>
      </c>
      <c r="P193" s="19">
        <v>2992947457</v>
      </c>
      <c r="Q193" s="19">
        <v>2992947457</v>
      </c>
      <c r="R193" s="19">
        <v>73636568</v>
      </c>
      <c r="S193" s="19">
        <v>73636568</v>
      </c>
      <c r="T193" s="19">
        <v>0</v>
      </c>
      <c r="U193" s="19">
        <v>73636568</v>
      </c>
      <c r="V193" s="20">
        <f t="shared" si="6"/>
        <v>0.97598742855252429</v>
      </c>
      <c r="W193" s="20">
        <f t="shared" si="7"/>
        <v>0</v>
      </c>
      <c r="X193" s="21">
        <f t="shared" si="8"/>
        <v>0.97598742855252429</v>
      </c>
    </row>
    <row r="194" spans="1:24" ht="75" outlineLevel="2" x14ac:dyDescent="0.25">
      <c r="A194" s="15" t="s">
        <v>390</v>
      </c>
      <c r="B194" s="16" t="s">
        <v>459</v>
      </c>
      <c r="C194" s="16" t="s">
        <v>34</v>
      </c>
      <c r="D194" s="16" t="s">
        <v>65</v>
      </c>
      <c r="E194" s="16" t="s">
        <v>55</v>
      </c>
      <c r="F194" s="16" t="s">
        <v>36</v>
      </c>
      <c r="G194" s="16">
        <v>1112</v>
      </c>
      <c r="H194" s="16">
        <v>3480</v>
      </c>
      <c r="I194" s="17" t="s">
        <v>222</v>
      </c>
      <c r="J194" s="18">
        <v>7179218863</v>
      </c>
      <c r="K194" s="19">
        <v>6737414025</v>
      </c>
      <c r="L194" s="19">
        <v>6737414025</v>
      </c>
      <c r="M194" s="19">
        <v>0</v>
      </c>
      <c r="N194" s="19">
        <v>0</v>
      </c>
      <c r="O194" s="19">
        <v>0</v>
      </c>
      <c r="P194" s="19">
        <v>6589271207.6400003</v>
      </c>
      <c r="Q194" s="19">
        <v>6589271207.6400003</v>
      </c>
      <c r="R194" s="19">
        <v>148142817.36000001</v>
      </c>
      <c r="S194" s="19">
        <v>148142817.36000001</v>
      </c>
      <c r="T194" s="19">
        <v>0</v>
      </c>
      <c r="U194" s="19">
        <v>148142817.35999966</v>
      </c>
      <c r="V194" s="20">
        <f t="shared" si="6"/>
        <v>0.97801191721181191</v>
      </c>
      <c r="W194" s="20">
        <f t="shared" si="7"/>
        <v>0</v>
      </c>
      <c r="X194" s="21">
        <f t="shared" si="8"/>
        <v>0.97801191721181191</v>
      </c>
    </row>
    <row r="195" spans="1:24" outlineLevel="2" x14ac:dyDescent="0.25">
      <c r="A195" s="15" t="s">
        <v>390</v>
      </c>
      <c r="B195" s="16" t="s">
        <v>475</v>
      </c>
      <c r="C195" s="16" t="s">
        <v>34</v>
      </c>
      <c r="D195" s="16" t="s">
        <v>35</v>
      </c>
      <c r="E195" s="16"/>
      <c r="F195" s="16">
        <v>280</v>
      </c>
      <c r="G195" s="16">
        <v>1111</v>
      </c>
      <c r="H195" s="16">
        <v>3480</v>
      </c>
      <c r="I195" s="17" t="s">
        <v>37</v>
      </c>
      <c r="J195" s="18">
        <v>44396664963</v>
      </c>
      <c r="K195" s="19">
        <v>43057094935</v>
      </c>
      <c r="L195" s="19">
        <v>43057094935</v>
      </c>
      <c r="M195" s="19">
        <v>0</v>
      </c>
      <c r="N195" s="19">
        <v>0</v>
      </c>
      <c r="O195" s="19">
        <v>0</v>
      </c>
      <c r="P195" s="19">
        <v>40772999086.540001</v>
      </c>
      <c r="Q195" s="19">
        <v>40772999086.540001</v>
      </c>
      <c r="R195" s="19">
        <v>2284095848.46</v>
      </c>
      <c r="S195" s="19">
        <v>2284095848.46</v>
      </c>
      <c r="T195" s="19">
        <v>0</v>
      </c>
      <c r="U195" s="19">
        <v>2284095848.4599991</v>
      </c>
      <c r="V195" s="20">
        <f t="shared" si="6"/>
        <v>0.94695192855188848</v>
      </c>
      <c r="W195" s="20">
        <f t="shared" si="7"/>
        <v>0</v>
      </c>
      <c r="X195" s="21">
        <f t="shared" si="8"/>
        <v>0.94695192855188848</v>
      </c>
    </row>
    <row r="196" spans="1:24" outlineLevel="2" x14ac:dyDescent="0.25">
      <c r="A196" s="15" t="s">
        <v>390</v>
      </c>
      <c r="B196" s="16" t="s">
        <v>475</v>
      </c>
      <c r="C196" s="16" t="s">
        <v>34</v>
      </c>
      <c r="D196" s="16" t="s">
        <v>38</v>
      </c>
      <c r="E196" s="16"/>
      <c r="F196" s="16">
        <v>280</v>
      </c>
      <c r="G196" s="16">
        <v>1111</v>
      </c>
      <c r="H196" s="16">
        <v>3480</v>
      </c>
      <c r="I196" s="17" t="s">
        <v>39</v>
      </c>
      <c r="J196" s="18">
        <v>1238045920</v>
      </c>
      <c r="K196" s="19">
        <v>1595045920</v>
      </c>
      <c r="L196" s="19">
        <v>1595045920</v>
      </c>
      <c r="M196" s="19">
        <v>0</v>
      </c>
      <c r="N196" s="19">
        <v>0</v>
      </c>
      <c r="O196" s="19">
        <v>0</v>
      </c>
      <c r="P196" s="19">
        <v>1218767874.0899999</v>
      </c>
      <c r="Q196" s="19">
        <v>1218767874.0899999</v>
      </c>
      <c r="R196" s="19">
        <v>376278045.91000003</v>
      </c>
      <c r="S196" s="19">
        <v>376278045.91000003</v>
      </c>
      <c r="T196" s="19">
        <v>0</v>
      </c>
      <c r="U196" s="19">
        <v>376278045.91000009</v>
      </c>
      <c r="V196" s="20">
        <f t="shared" si="6"/>
        <v>0.76409579110424597</v>
      </c>
      <c r="W196" s="20">
        <f t="shared" si="7"/>
        <v>0</v>
      </c>
      <c r="X196" s="21">
        <f t="shared" si="8"/>
        <v>0.76409579110424597</v>
      </c>
    </row>
    <row r="197" spans="1:24" outlineLevel="2" x14ac:dyDescent="0.25">
      <c r="A197" s="15" t="s">
        <v>390</v>
      </c>
      <c r="B197" s="16" t="s">
        <v>475</v>
      </c>
      <c r="C197" s="16" t="s">
        <v>34</v>
      </c>
      <c r="D197" s="16" t="s">
        <v>392</v>
      </c>
      <c r="E197" s="16"/>
      <c r="F197" s="16">
        <v>280</v>
      </c>
      <c r="G197" s="16">
        <v>1111</v>
      </c>
      <c r="H197" s="16">
        <v>3480</v>
      </c>
      <c r="I197" s="17" t="s">
        <v>393</v>
      </c>
      <c r="J197" s="18">
        <v>39945466</v>
      </c>
      <c r="K197" s="19">
        <v>39945466</v>
      </c>
      <c r="L197" s="19">
        <v>39945466</v>
      </c>
      <c r="M197" s="19">
        <v>0</v>
      </c>
      <c r="N197" s="19">
        <v>0</v>
      </c>
      <c r="O197" s="19">
        <v>0</v>
      </c>
      <c r="P197" s="19">
        <v>35278447.130000003</v>
      </c>
      <c r="Q197" s="19">
        <v>35278447.130000003</v>
      </c>
      <c r="R197" s="19">
        <v>4667018.87</v>
      </c>
      <c r="S197" s="19">
        <v>4667018.87</v>
      </c>
      <c r="T197" s="19">
        <v>0</v>
      </c>
      <c r="U197" s="19">
        <v>4667018.8699999973</v>
      </c>
      <c r="V197" s="20">
        <f t="shared" si="6"/>
        <v>0.88316524158211107</v>
      </c>
      <c r="W197" s="20">
        <f t="shared" si="7"/>
        <v>0</v>
      </c>
      <c r="X197" s="21">
        <f t="shared" si="8"/>
        <v>0.88316524158211107</v>
      </c>
    </row>
    <row r="198" spans="1:24" outlineLevel="2" x14ac:dyDescent="0.25">
      <c r="A198" s="15" t="s">
        <v>390</v>
      </c>
      <c r="B198" s="16" t="s">
        <v>475</v>
      </c>
      <c r="C198" s="16" t="s">
        <v>34</v>
      </c>
      <c r="D198" s="16" t="s">
        <v>394</v>
      </c>
      <c r="E198" s="16"/>
      <c r="F198" s="16" t="s">
        <v>36</v>
      </c>
      <c r="G198" s="16">
        <v>1111</v>
      </c>
      <c r="H198" s="16">
        <v>3480</v>
      </c>
      <c r="I198" s="17" t="s">
        <v>395</v>
      </c>
      <c r="J198" s="18">
        <v>0</v>
      </c>
      <c r="K198" s="19">
        <v>24666604</v>
      </c>
      <c r="L198" s="19">
        <v>24666604</v>
      </c>
      <c r="M198" s="19">
        <v>0</v>
      </c>
      <c r="N198" s="19">
        <v>0</v>
      </c>
      <c r="O198" s="19">
        <v>0</v>
      </c>
      <c r="P198" s="19">
        <v>8670685.0299999993</v>
      </c>
      <c r="Q198" s="19">
        <v>8670685.0299999993</v>
      </c>
      <c r="R198" s="19">
        <v>15995918.970000001</v>
      </c>
      <c r="S198" s="19">
        <v>15995918.970000001</v>
      </c>
      <c r="T198" s="19">
        <v>0</v>
      </c>
      <c r="U198" s="19">
        <v>15995918.970000001</v>
      </c>
      <c r="V198" s="20">
        <f t="shared" si="6"/>
        <v>0.35151515101146469</v>
      </c>
      <c r="W198" s="20">
        <f t="shared" si="7"/>
        <v>0</v>
      </c>
      <c r="X198" s="21">
        <f t="shared" si="8"/>
        <v>0.35151515101146469</v>
      </c>
    </row>
    <row r="199" spans="1:24" outlineLevel="2" x14ac:dyDescent="0.25">
      <c r="A199" s="15" t="s">
        <v>390</v>
      </c>
      <c r="B199" s="16" t="s">
        <v>475</v>
      </c>
      <c r="C199" s="16" t="s">
        <v>34</v>
      </c>
      <c r="D199" s="16" t="s">
        <v>44</v>
      </c>
      <c r="E199" s="16"/>
      <c r="F199" s="16">
        <v>280</v>
      </c>
      <c r="G199" s="16">
        <v>1111</v>
      </c>
      <c r="H199" s="16">
        <v>3480</v>
      </c>
      <c r="I199" s="17" t="s">
        <v>45</v>
      </c>
      <c r="J199" s="18">
        <v>8201114832</v>
      </c>
      <c r="K199" s="19">
        <v>8501114832</v>
      </c>
      <c r="L199" s="19">
        <v>8501114832</v>
      </c>
      <c r="M199" s="19">
        <v>0</v>
      </c>
      <c r="N199" s="19">
        <v>0</v>
      </c>
      <c r="O199" s="19">
        <v>0</v>
      </c>
      <c r="P199" s="19">
        <v>8115411851.2399998</v>
      </c>
      <c r="Q199" s="19">
        <v>8115411851.2399998</v>
      </c>
      <c r="R199" s="19">
        <v>385702980.75999999</v>
      </c>
      <c r="S199" s="19">
        <v>385702980.75999999</v>
      </c>
      <c r="T199" s="19">
        <v>0</v>
      </c>
      <c r="U199" s="19">
        <v>385702980.76000023</v>
      </c>
      <c r="V199" s="20">
        <f t="shared" si="6"/>
        <v>0.9546291294280449</v>
      </c>
      <c r="W199" s="20">
        <f t="shared" si="7"/>
        <v>0</v>
      </c>
      <c r="X199" s="21">
        <f t="shared" si="8"/>
        <v>0.9546291294280449</v>
      </c>
    </row>
    <row r="200" spans="1:24" ht="30" outlineLevel="2" x14ac:dyDescent="0.25">
      <c r="A200" s="15" t="s">
        <v>390</v>
      </c>
      <c r="B200" s="16" t="s">
        <v>475</v>
      </c>
      <c r="C200" s="16" t="s">
        <v>34</v>
      </c>
      <c r="D200" s="16" t="s">
        <v>46</v>
      </c>
      <c r="E200" s="16"/>
      <c r="F200" s="16">
        <v>280</v>
      </c>
      <c r="G200" s="16">
        <v>1111</v>
      </c>
      <c r="H200" s="16">
        <v>3480</v>
      </c>
      <c r="I200" s="17" t="s">
        <v>47</v>
      </c>
      <c r="J200" s="18">
        <v>2978246470</v>
      </c>
      <c r="K200" s="19">
        <v>2613246470</v>
      </c>
      <c r="L200" s="19">
        <v>2613246470</v>
      </c>
      <c r="M200" s="19">
        <v>0</v>
      </c>
      <c r="N200" s="19">
        <v>0</v>
      </c>
      <c r="O200" s="19">
        <v>0</v>
      </c>
      <c r="P200" s="19">
        <v>2386125617.6799998</v>
      </c>
      <c r="Q200" s="19">
        <v>2386125617.6799998</v>
      </c>
      <c r="R200" s="19">
        <v>227120852.31999999</v>
      </c>
      <c r="S200" s="19">
        <v>227120852.31999999</v>
      </c>
      <c r="T200" s="19">
        <v>0</v>
      </c>
      <c r="U200" s="19">
        <v>227120852.32000017</v>
      </c>
      <c r="V200" s="20">
        <f t="shared" si="6"/>
        <v>0.91308862178621819</v>
      </c>
      <c r="W200" s="20">
        <f t="shared" si="7"/>
        <v>0</v>
      </c>
      <c r="X200" s="21">
        <f t="shared" si="8"/>
        <v>0.91308862178621819</v>
      </c>
    </row>
    <row r="201" spans="1:24" outlineLevel="2" x14ac:dyDescent="0.25">
      <c r="A201" s="15" t="s">
        <v>390</v>
      </c>
      <c r="B201" s="16" t="s">
        <v>475</v>
      </c>
      <c r="C201" s="16" t="s">
        <v>34</v>
      </c>
      <c r="D201" s="16" t="s">
        <v>48</v>
      </c>
      <c r="E201" s="16"/>
      <c r="F201" s="16">
        <v>280</v>
      </c>
      <c r="G201" s="16">
        <v>1111</v>
      </c>
      <c r="H201" s="16">
        <v>3480</v>
      </c>
      <c r="I201" s="17" t="s">
        <v>49</v>
      </c>
      <c r="J201" s="18">
        <v>6034410159</v>
      </c>
      <c r="K201" s="19">
        <v>5892663620</v>
      </c>
      <c r="L201" s="19">
        <v>5892663620</v>
      </c>
      <c r="M201" s="19">
        <v>0</v>
      </c>
      <c r="N201" s="19">
        <v>0</v>
      </c>
      <c r="O201" s="19">
        <v>0</v>
      </c>
      <c r="P201" s="19">
        <v>5551651449.6000004</v>
      </c>
      <c r="Q201" s="19">
        <v>5551651449.6000004</v>
      </c>
      <c r="R201" s="19">
        <v>341012170.39999998</v>
      </c>
      <c r="S201" s="19">
        <v>341012170.39999998</v>
      </c>
      <c r="T201" s="19">
        <v>0</v>
      </c>
      <c r="U201" s="19">
        <v>341012170.39999962</v>
      </c>
      <c r="V201" s="20">
        <f t="shared" si="6"/>
        <v>0.94212936756773513</v>
      </c>
      <c r="W201" s="20">
        <f t="shared" si="7"/>
        <v>0</v>
      </c>
      <c r="X201" s="21">
        <f t="shared" si="8"/>
        <v>0.94212936756773513</v>
      </c>
    </row>
    <row r="202" spans="1:24" outlineLevel="2" x14ac:dyDescent="0.25">
      <c r="A202" s="15" t="s">
        <v>390</v>
      </c>
      <c r="B202" s="16" t="s">
        <v>475</v>
      </c>
      <c r="C202" s="16" t="s">
        <v>34</v>
      </c>
      <c r="D202" s="16" t="s">
        <v>48</v>
      </c>
      <c r="E202" s="16"/>
      <c r="F202" s="16" t="s">
        <v>36</v>
      </c>
      <c r="G202" s="16">
        <v>1111</v>
      </c>
      <c r="H202" s="16">
        <v>3480</v>
      </c>
      <c r="I202" s="17" t="s">
        <v>49</v>
      </c>
      <c r="J202" s="18">
        <v>0</v>
      </c>
      <c r="K202" s="19">
        <v>2225887</v>
      </c>
      <c r="L202" s="19">
        <v>2225887</v>
      </c>
      <c r="M202" s="19">
        <v>0</v>
      </c>
      <c r="N202" s="19">
        <v>0</v>
      </c>
      <c r="O202" s="19">
        <v>0</v>
      </c>
      <c r="P202" s="19">
        <v>0</v>
      </c>
      <c r="Q202" s="19">
        <v>0</v>
      </c>
      <c r="R202" s="19">
        <v>2225887</v>
      </c>
      <c r="S202" s="19">
        <v>2225887</v>
      </c>
      <c r="T202" s="19">
        <v>0</v>
      </c>
      <c r="U202" s="19">
        <v>2225887</v>
      </c>
      <c r="V202" s="20">
        <f t="shared" ref="V202:V212" si="9">P202/L202</f>
        <v>0</v>
      </c>
      <c r="W202" s="20">
        <f t="shared" ref="W202:W212" si="10">(M202+N202+O202)/L202</f>
        <v>0</v>
      </c>
      <c r="X202" s="21">
        <f t="shared" ref="X202:X212" si="11">V202+W202</f>
        <v>0</v>
      </c>
    </row>
    <row r="203" spans="1:24" outlineLevel="2" x14ac:dyDescent="0.25">
      <c r="A203" s="15" t="s">
        <v>390</v>
      </c>
      <c r="B203" s="16" t="s">
        <v>475</v>
      </c>
      <c r="C203" s="16" t="s">
        <v>34</v>
      </c>
      <c r="D203" s="16" t="s">
        <v>50</v>
      </c>
      <c r="E203" s="16"/>
      <c r="F203" s="16">
        <v>280</v>
      </c>
      <c r="G203" s="16">
        <v>1111</v>
      </c>
      <c r="H203" s="16">
        <v>3480</v>
      </c>
      <c r="I203" s="17" t="s">
        <v>51</v>
      </c>
      <c r="J203" s="18">
        <v>5205207783</v>
      </c>
      <c r="K203" s="19">
        <v>5090207783</v>
      </c>
      <c r="L203" s="19">
        <v>5090207783</v>
      </c>
      <c r="M203" s="19">
        <v>0</v>
      </c>
      <c r="N203" s="19">
        <v>0</v>
      </c>
      <c r="O203" s="19">
        <v>0</v>
      </c>
      <c r="P203" s="19">
        <v>5062173687.1300001</v>
      </c>
      <c r="Q203" s="19">
        <v>5062173687.1300001</v>
      </c>
      <c r="R203" s="19">
        <v>28034095.870000001</v>
      </c>
      <c r="S203" s="19">
        <v>28034095.870000001</v>
      </c>
      <c r="T203" s="19">
        <v>0</v>
      </c>
      <c r="U203" s="19">
        <v>28034095.869999886</v>
      </c>
      <c r="V203" s="20">
        <f t="shared" si="9"/>
        <v>0.99449254390682706</v>
      </c>
      <c r="W203" s="20">
        <f t="shared" si="10"/>
        <v>0</v>
      </c>
      <c r="X203" s="21">
        <f t="shared" si="11"/>
        <v>0.99449254390682706</v>
      </c>
    </row>
    <row r="204" spans="1:24" outlineLevel="2" x14ac:dyDescent="0.25">
      <c r="A204" s="15" t="s">
        <v>390</v>
      </c>
      <c r="B204" s="16" t="s">
        <v>475</v>
      </c>
      <c r="C204" s="16" t="s">
        <v>34</v>
      </c>
      <c r="D204" s="16" t="s">
        <v>50</v>
      </c>
      <c r="E204" s="16"/>
      <c r="F204" s="16" t="s">
        <v>36</v>
      </c>
      <c r="G204" s="16">
        <v>1111</v>
      </c>
      <c r="H204" s="16">
        <v>3480</v>
      </c>
      <c r="I204" s="17" t="s">
        <v>51</v>
      </c>
      <c r="J204" s="18">
        <v>0</v>
      </c>
      <c r="K204" s="19">
        <v>2054728</v>
      </c>
      <c r="L204" s="19">
        <v>2054728</v>
      </c>
      <c r="M204" s="19">
        <v>0</v>
      </c>
      <c r="N204" s="19">
        <v>0</v>
      </c>
      <c r="O204" s="19">
        <v>0</v>
      </c>
      <c r="P204" s="19">
        <v>0</v>
      </c>
      <c r="Q204" s="19">
        <v>0</v>
      </c>
      <c r="R204" s="19">
        <v>2054728</v>
      </c>
      <c r="S204" s="19">
        <v>2054728</v>
      </c>
      <c r="T204" s="19">
        <v>0</v>
      </c>
      <c r="U204" s="19">
        <v>2054728</v>
      </c>
      <c r="V204" s="20">
        <f t="shared" si="9"/>
        <v>0</v>
      </c>
      <c r="W204" s="20">
        <f t="shared" si="10"/>
        <v>0</v>
      </c>
      <c r="X204" s="21">
        <f t="shared" si="11"/>
        <v>0</v>
      </c>
    </row>
    <row r="205" spans="1:24" outlineLevel="2" x14ac:dyDescent="0.25">
      <c r="A205" s="15" t="s">
        <v>390</v>
      </c>
      <c r="B205" s="16" t="s">
        <v>475</v>
      </c>
      <c r="C205" s="16" t="s">
        <v>34</v>
      </c>
      <c r="D205" s="16" t="s">
        <v>52</v>
      </c>
      <c r="E205" s="16"/>
      <c r="F205" s="16">
        <v>280</v>
      </c>
      <c r="G205" s="16">
        <v>1111</v>
      </c>
      <c r="H205" s="16">
        <v>3480</v>
      </c>
      <c r="I205" s="17" t="s">
        <v>53</v>
      </c>
      <c r="J205" s="18">
        <v>11828698221</v>
      </c>
      <c r="K205" s="19">
        <v>9736214387</v>
      </c>
      <c r="L205" s="19">
        <v>9736214387</v>
      </c>
      <c r="M205" s="19">
        <v>0</v>
      </c>
      <c r="N205" s="19">
        <v>0</v>
      </c>
      <c r="O205" s="19">
        <v>0</v>
      </c>
      <c r="P205" s="19">
        <v>8760323504.2700005</v>
      </c>
      <c r="Q205" s="19">
        <v>8760323504.2700005</v>
      </c>
      <c r="R205" s="19">
        <v>975890882.73000002</v>
      </c>
      <c r="S205" s="19">
        <v>975890882.73000002</v>
      </c>
      <c r="T205" s="19">
        <v>0</v>
      </c>
      <c r="U205" s="19">
        <v>975890882.72999954</v>
      </c>
      <c r="V205" s="20">
        <f t="shared" si="9"/>
        <v>0.8997669069373585</v>
      </c>
      <c r="W205" s="20">
        <f t="shared" si="10"/>
        <v>0</v>
      </c>
      <c r="X205" s="21">
        <f t="shared" si="11"/>
        <v>0.8997669069373585</v>
      </c>
    </row>
    <row r="206" spans="1:24" ht="120" outlineLevel="2" x14ac:dyDescent="0.25">
      <c r="A206" s="15" t="s">
        <v>390</v>
      </c>
      <c r="B206" s="16" t="s">
        <v>475</v>
      </c>
      <c r="C206" s="16" t="s">
        <v>34</v>
      </c>
      <c r="D206" s="16" t="s">
        <v>54</v>
      </c>
      <c r="E206" s="16" t="s">
        <v>55</v>
      </c>
      <c r="F206" s="16" t="s">
        <v>36</v>
      </c>
      <c r="G206" s="16">
        <v>1112</v>
      </c>
      <c r="H206" s="16">
        <v>3480</v>
      </c>
      <c r="I206" s="17" t="s">
        <v>56</v>
      </c>
      <c r="J206" s="18">
        <v>6980361935</v>
      </c>
      <c r="K206" s="19">
        <v>6326286863</v>
      </c>
      <c r="L206" s="19">
        <v>6326286863</v>
      </c>
      <c r="M206" s="19">
        <v>0</v>
      </c>
      <c r="N206" s="19">
        <v>0</v>
      </c>
      <c r="O206" s="19">
        <v>0</v>
      </c>
      <c r="P206" s="19">
        <v>6122541963</v>
      </c>
      <c r="Q206" s="19">
        <v>6122541963</v>
      </c>
      <c r="R206" s="19">
        <v>203744900</v>
      </c>
      <c r="S206" s="19">
        <v>203744900</v>
      </c>
      <c r="T206" s="19">
        <v>0</v>
      </c>
      <c r="U206" s="19">
        <v>203744900</v>
      </c>
      <c r="V206" s="20">
        <f t="shared" si="9"/>
        <v>0.96779392012846821</v>
      </c>
      <c r="W206" s="20">
        <f t="shared" si="10"/>
        <v>0</v>
      </c>
      <c r="X206" s="21">
        <f t="shared" si="11"/>
        <v>0.96779392012846821</v>
      </c>
    </row>
    <row r="207" spans="1:24" ht="60" outlineLevel="2" x14ac:dyDescent="0.25">
      <c r="A207" s="15" t="s">
        <v>390</v>
      </c>
      <c r="B207" s="16" t="s">
        <v>475</v>
      </c>
      <c r="C207" s="16" t="s">
        <v>34</v>
      </c>
      <c r="D207" s="16" t="s">
        <v>57</v>
      </c>
      <c r="E207" s="16" t="s">
        <v>55</v>
      </c>
      <c r="F207" s="16" t="s">
        <v>36</v>
      </c>
      <c r="G207" s="16">
        <v>1112</v>
      </c>
      <c r="H207" s="16">
        <v>3480</v>
      </c>
      <c r="I207" s="17" t="s">
        <v>58</v>
      </c>
      <c r="J207" s="18">
        <v>377316861</v>
      </c>
      <c r="K207" s="19">
        <v>358988479</v>
      </c>
      <c r="L207" s="19">
        <v>358988479</v>
      </c>
      <c r="M207" s="19">
        <v>0</v>
      </c>
      <c r="N207" s="19">
        <v>0</v>
      </c>
      <c r="O207" s="19">
        <v>0</v>
      </c>
      <c r="P207" s="19">
        <v>330833589</v>
      </c>
      <c r="Q207" s="19">
        <v>330833589</v>
      </c>
      <c r="R207" s="19">
        <v>28154890</v>
      </c>
      <c r="S207" s="19">
        <v>28154890</v>
      </c>
      <c r="T207" s="19">
        <v>0</v>
      </c>
      <c r="U207" s="19">
        <v>28154890</v>
      </c>
      <c r="V207" s="20">
        <f t="shared" si="9"/>
        <v>0.92157160564475937</v>
      </c>
      <c r="W207" s="20">
        <f t="shared" si="10"/>
        <v>0</v>
      </c>
      <c r="X207" s="21">
        <f t="shared" si="11"/>
        <v>0.92157160564475937</v>
      </c>
    </row>
    <row r="208" spans="1:24" ht="120" outlineLevel="2" x14ac:dyDescent="0.25">
      <c r="A208" s="15" t="s">
        <v>390</v>
      </c>
      <c r="B208" s="16" t="s">
        <v>475</v>
      </c>
      <c r="C208" s="16" t="s">
        <v>34</v>
      </c>
      <c r="D208" s="16" t="s">
        <v>59</v>
      </c>
      <c r="E208" s="16" t="s">
        <v>55</v>
      </c>
      <c r="F208" s="16" t="s">
        <v>36</v>
      </c>
      <c r="G208" s="16">
        <v>1112</v>
      </c>
      <c r="H208" s="16">
        <v>3480</v>
      </c>
      <c r="I208" s="17" t="s">
        <v>60</v>
      </c>
      <c r="J208" s="18">
        <v>227293870</v>
      </c>
      <c r="K208" s="19">
        <v>206267516</v>
      </c>
      <c r="L208" s="19">
        <v>206267516</v>
      </c>
      <c r="M208" s="19">
        <v>0</v>
      </c>
      <c r="N208" s="19">
        <v>0</v>
      </c>
      <c r="O208" s="19">
        <v>0</v>
      </c>
      <c r="P208" s="19">
        <v>164410590</v>
      </c>
      <c r="Q208" s="19">
        <v>164410590</v>
      </c>
      <c r="R208" s="19">
        <v>41856926</v>
      </c>
      <c r="S208" s="19">
        <v>41856926</v>
      </c>
      <c r="T208" s="19">
        <v>0</v>
      </c>
      <c r="U208" s="19">
        <v>41856926</v>
      </c>
      <c r="V208" s="20">
        <f t="shared" si="9"/>
        <v>0.79707456214288241</v>
      </c>
      <c r="W208" s="20">
        <f t="shared" si="10"/>
        <v>0</v>
      </c>
      <c r="X208" s="21">
        <f t="shared" si="11"/>
        <v>0.79707456214288241</v>
      </c>
    </row>
    <row r="209" spans="1:24" ht="90" outlineLevel="2" x14ac:dyDescent="0.25">
      <c r="A209" s="15" t="s">
        <v>390</v>
      </c>
      <c r="B209" s="16" t="s">
        <v>475</v>
      </c>
      <c r="C209" s="16" t="s">
        <v>34</v>
      </c>
      <c r="D209" s="16" t="s">
        <v>61</v>
      </c>
      <c r="E209" s="16" t="s">
        <v>55</v>
      </c>
      <c r="F209" s="16" t="s">
        <v>36</v>
      </c>
      <c r="G209" s="16">
        <v>1112</v>
      </c>
      <c r="H209" s="16">
        <v>3480</v>
      </c>
      <c r="I209" s="17" t="s">
        <v>62</v>
      </c>
      <c r="J209" s="18">
        <v>1131950584</v>
      </c>
      <c r="K209" s="19">
        <v>1245859237</v>
      </c>
      <c r="L209" s="19">
        <v>1245859237</v>
      </c>
      <c r="M209" s="19">
        <v>0</v>
      </c>
      <c r="N209" s="19">
        <v>0</v>
      </c>
      <c r="O209" s="19">
        <v>0</v>
      </c>
      <c r="P209" s="19">
        <v>1139243561</v>
      </c>
      <c r="Q209" s="19">
        <v>1139243561</v>
      </c>
      <c r="R209" s="19">
        <v>106615676</v>
      </c>
      <c r="S209" s="19">
        <v>106615676</v>
      </c>
      <c r="T209" s="19">
        <v>0</v>
      </c>
      <c r="U209" s="19">
        <v>106615676</v>
      </c>
      <c r="V209" s="20">
        <f t="shared" si="9"/>
        <v>0.91442397918345253</v>
      </c>
      <c r="W209" s="20">
        <f t="shared" si="10"/>
        <v>0</v>
      </c>
      <c r="X209" s="21">
        <f t="shared" si="11"/>
        <v>0.91442397918345253</v>
      </c>
    </row>
    <row r="210" spans="1:24" ht="105" outlineLevel="2" x14ac:dyDescent="0.25">
      <c r="A210" s="15" t="s">
        <v>390</v>
      </c>
      <c r="B210" s="16" t="s">
        <v>475</v>
      </c>
      <c r="C210" s="16" t="s">
        <v>34</v>
      </c>
      <c r="D210" s="16" t="s">
        <v>63</v>
      </c>
      <c r="E210" s="16" t="s">
        <v>55</v>
      </c>
      <c r="F210" s="16" t="s">
        <v>36</v>
      </c>
      <c r="G210" s="16">
        <v>1112</v>
      </c>
      <c r="H210" s="16">
        <v>3480</v>
      </c>
      <c r="I210" s="17" t="s">
        <v>64</v>
      </c>
      <c r="J210" s="18">
        <v>2263901168</v>
      </c>
      <c r="K210" s="19">
        <v>1918037075</v>
      </c>
      <c r="L210" s="19">
        <v>1918037075</v>
      </c>
      <c r="M210" s="19">
        <v>0</v>
      </c>
      <c r="N210" s="19">
        <v>0</v>
      </c>
      <c r="O210" s="19">
        <v>0</v>
      </c>
      <c r="P210" s="19">
        <v>1838193620</v>
      </c>
      <c r="Q210" s="19">
        <v>1838193620</v>
      </c>
      <c r="R210" s="19">
        <v>79843455</v>
      </c>
      <c r="S210" s="19">
        <v>79843455</v>
      </c>
      <c r="T210" s="19">
        <v>0</v>
      </c>
      <c r="U210" s="19">
        <v>79843455</v>
      </c>
      <c r="V210" s="20">
        <f t="shared" si="9"/>
        <v>0.95837230883558389</v>
      </c>
      <c r="W210" s="20">
        <f t="shared" si="10"/>
        <v>0</v>
      </c>
      <c r="X210" s="21">
        <f t="shared" si="11"/>
        <v>0.95837230883558389</v>
      </c>
    </row>
    <row r="211" spans="1:24" ht="75" outlineLevel="2" x14ac:dyDescent="0.25">
      <c r="A211" s="15" t="s">
        <v>390</v>
      </c>
      <c r="B211" s="16" t="s">
        <v>475</v>
      </c>
      <c r="C211" s="16" t="s">
        <v>34</v>
      </c>
      <c r="D211" s="16" t="s">
        <v>65</v>
      </c>
      <c r="E211" s="16" t="s">
        <v>55</v>
      </c>
      <c r="F211" s="16" t="s">
        <v>36</v>
      </c>
      <c r="G211" s="16">
        <v>1112</v>
      </c>
      <c r="H211" s="16">
        <v>3480</v>
      </c>
      <c r="I211" s="17" t="s">
        <v>222</v>
      </c>
      <c r="J211" s="18">
        <v>4526942464</v>
      </c>
      <c r="K211" s="19">
        <v>4247353817</v>
      </c>
      <c r="L211" s="19">
        <v>4247353817</v>
      </c>
      <c r="M211" s="19">
        <v>0</v>
      </c>
      <c r="N211" s="19">
        <v>0</v>
      </c>
      <c r="O211" s="19">
        <v>0</v>
      </c>
      <c r="P211" s="19">
        <v>4119398062.71</v>
      </c>
      <c r="Q211" s="19">
        <v>4119398062.71</v>
      </c>
      <c r="R211" s="19">
        <v>127955754.29000001</v>
      </c>
      <c r="S211" s="19">
        <v>127955754.29000001</v>
      </c>
      <c r="T211" s="19">
        <v>0</v>
      </c>
      <c r="U211" s="19">
        <v>127955754.28999996</v>
      </c>
      <c r="V211" s="20">
        <f t="shared" si="9"/>
        <v>0.96987400631003284</v>
      </c>
      <c r="W211" s="20">
        <f t="shared" si="10"/>
        <v>0</v>
      </c>
      <c r="X211" s="21">
        <f t="shared" si="11"/>
        <v>0.96987400631003284</v>
      </c>
    </row>
    <row r="212" spans="1:24" outlineLevel="1" x14ac:dyDescent="0.25">
      <c r="A212" s="22"/>
      <c r="B212" s="23"/>
      <c r="C212" s="23" t="s">
        <v>67</v>
      </c>
      <c r="D212" s="23"/>
      <c r="E212" s="23"/>
      <c r="F212" s="23"/>
      <c r="G212" s="23"/>
      <c r="H212" s="23"/>
      <c r="I212" s="24"/>
      <c r="J212" s="25">
        <f t="shared" ref="J212:U212" si="12">SUBTOTAL(9,J10:J211)</f>
        <v>1589765356488</v>
      </c>
      <c r="K212" s="26">
        <f t="shared" si="12"/>
        <v>1535148608247</v>
      </c>
      <c r="L212" s="26">
        <f t="shared" si="12"/>
        <v>1535148608247</v>
      </c>
      <c r="M212" s="26">
        <f t="shared" si="12"/>
        <v>0</v>
      </c>
      <c r="N212" s="26">
        <f t="shared" si="12"/>
        <v>13312740.92</v>
      </c>
      <c r="O212" s="26">
        <f t="shared" si="12"/>
        <v>0</v>
      </c>
      <c r="P212" s="26">
        <f t="shared" si="12"/>
        <v>1487666164137.7996</v>
      </c>
      <c r="Q212" s="26">
        <f t="shared" si="12"/>
        <v>1487665981342.4194</v>
      </c>
      <c r="R212" s="26">
        <f t="shared" si="12"/>
        <v>47469131368.280014</v>
      </c>
      <c r="S212" s="26">
        <f t="shared" si="12"/>
        <v>47469131368.280014</v>
      </c>
      <c r="T212" s="26">
        <f t="shared" si="12"/>
        <v>0</v>
      </c>
      <c r="U212" s="26">
        <f t="shared" si="12"/>
        <v>47469131368.280006</v>
      </c>
      <c r="V212" s="27">
        <f t="shared" si="9"/>
        <v>0.96906980610598925</v>
      </c>
      <c r="W212" s="27">
        <f t="shared" si="10"/>
        <v>8.6719558279129331E-6</v>
      </c>
      <c r="X212" s="28">
        <f t="shared" si="11"/>
        <v>0.96907847806181713</v>
      </c>
    </row>
    <row r="213" spans="1:24" outlineLevel="2" x14ac:dyDescent="0.25">
      <c r="A213" s="15" t="s">
        <v>32</v>
      </c>
      <c r="B213" s="16" t="s">
        <v>33</v>
      </c>
      <c r="C213" s="16" t="s">
        <v>68</v>
      </c>
      <c r="D213" s="16" t="s">
        <v>69</v>
      </c>
      <c r="E213" s="16"/>
      <c r="F213" s="16" t="s">
        <v>36</v>
      </c>
      <c r="G213" s="16">
        <v>1120</v>
      </c>
      <c r="H213" s="16">
        <v>3480</v>
      </c>
      <c r="I213" s="17" t="s">
        <v>70</v>
      </c>
      <c r="J213" s="18">
        <v>6000000</v>
      </c>
      <c r="K213" s="19">
        <v>0</v>
      </c>
      <c r="L213" s="19">
        <v>0</v>
      </c>
      <c r="M213" s="19">
        <v>0</v>
      </c>
      <c r="N213" s="19">
        <v>0</v>
      </c>
      <c r="O213" s="19">
        <v>0</v>
      </c>
      <c r="P213" s="19">
        <v>0</v>
      </c>
      <c r="Q213" s="19">
        <v>0</v>
      </c>
      <c r="R213" s="19">
        <v>0</v>
      </c>
      <c r="S213" s="19">
        <v>0</v>
      </c>
      <c r="T213" s="19">
        <v>0</v>
      </c>
      <c r="U213" s="19">
        <v>0</v>
      </c>
      <c r="V213" s="20">
        <v>0</v>
      </c>
      <c r="W213" s="20">
        <v>0</v>
      </c>
      <c r="X213" s="21">
        <v>0</v>
      </c>
    </row>
    <row r="214" spans="1:24" ht="45" outlineLevel="2" x14ac:dyDescent="0.25">
      <c r="A214" s="15" t="s">
        <v>32</v>
      </c>
      <c r="B214" s="16" t="s">
        <v>33</v>
      </c>
      <c r="C214" s="16" t="s">
        <v>68</v>
      </c>
      <c r="D214" s="16" t="s">
        <v>71</v>
      </c>
      <c r="E214" s="16"/>
      <c r="F214" s="16" t="s">
        <v>36</v>
      </c>
      <c r="G214" s="16">
        <v>1120</v>
      </c>
      <c r="H214" s="16">
        <v>3480</v>
      </c>
      <c r="I214" s="17" t="s">
        <v>72</v>
      </c>
      <c r="J214" s="18">
        <v>2028600</v>
      </c>
      <c r="K214" s="19">
        <v>0</v>
      </c>
      <c r="L214" s="19">
        <v>0</v>
      </c>
      <c r="M214" s="19">
        <v>0</v>
      </c>
      <c r="N214" s="19">
        <v>0</v>
      </c>
      <c r="O214" s="19">
        <v>0</v>
      </c>
      <c r="P214" s="19">
        <v>0</v>
      </c>
      <c r="Q214" s="19">
        <v>0</v>
      </c>
      <c r="R214" s="19">
        <v>0</v>
      </c>
      <c r="S214" s="19">
        <v>0</v>
      </c>
      <c r="T214" s="19">
        <v>0</v>
      </c>
      <c r="U214" s="19">
        <v>0</v>
      </c>
      <c r="V214" s="20">
        <v>0</v>
      </c>
      <c r="W214" s="20">
        <v>0</v>
      </c>
      <c r="X214" s="21">
        <v>0</v>
      </c>
    </row>
    <row r="215" spans="1:24" outlineLevel="2" x14ac:dyDescent="0.25">
      <c r="A215" s="15" t="s">
        <v>32</v>
      </c>
      <c r="B215" s="16" t="s">
        <v>33</v>
      </c>
      <c r="C215" s="16" t="s">
        <v>68</v>
      </c>
      <c r="D215" s="16" t="s">
        <v>73</v>
      </c>
      <c r="E215" s="16"/>
      <c r="F215" s="16" t="s">
        <v>36</v>
      </c>
      <c r="G215" s="16">
        <v>1120</v>
      </c>
      <c r="H215" s="16">
        <v>3480</v>
      </c>
      <c r="I215" s="17" t="s">
        <v>74</v>
      </c>
      <c r="J215" s="18">
        <v>203004055</v>
      </c>
      <c r="K215" s="19">
        <v>161770660</v>
      </c>
      <c r="L215" s="19">
        <v>161770660</v>
      </c>
      <c r="M215" s="19">
        <v>0</v>
      </c>
      <c r="N215" s="19">
        <v>57166966.299999997</v>
      </c>
      <c r="O215" s="19">
        <v>0</v>
      </c>
      <c r="P215" s="19">
        <v>15660367.58</v>
      </c>
      <c r="Q215" s="19">
        <v>15546779.98</v>
      </c>
      <c r="R215" s="19">
        <v>88943326.120000005</v>
      </c>
      <c r="S215" s="19">
        <v>88943326.120000005</v>
      </c>
      <c r="T215" s="19">
        <v>0</v>
      </c>
      <c r="U215" s="19">
        <v>88943326.120000005</v>
      </c>
      <c r="V215" s="20">
        <f>P215/L215</f>
        <v>9.6805981875823469E-2</v>
      </c>
      <c r="W215" s="20">
        <f>(M215+N215+O215)/L215</f>
        <v>0.35338278461619677</v>
      </c>
      <c r="X215" s="21">
        <f>V215+W215</f>
        <v>0.45018876649202022</v>
      </c>
    </row>
    <row r="216" spans="1:24" outlineLevel="2" x14ac:dyDescent="0.25">
      <c r="A216" s="15" t="s">
        <v>32</v>
      </c>
      <c r="B216" s="16" t="s">
        <v>33</v>
      </c>
      <c r="C216" s="16" t="s">
        <v>68</v>
      </c>
      <c r="D216" s="16" t="s">
        <v>75</v>
      </c>
      <c r="E216" s="16"/>
      <c r="F216" s="16" t="s">
        <v>36</v>
      </c>
      <c r="G216" s="16">
        <v>1120</v>
      </c>
      <c r="H216" s="16">
        <v>3480</v>
      </c>
      <c r="I216" s="17" t="s">
        <v>76</v>
      </c>
      <c r="J216" s="18">
        <v>0</v>
      </c>
      <c r="K216" s="19">
        <v>0</v>
      </c>
      <c r="L216" s="19">
        <v>0</v>
      </c>
      <c r="M216" s="19">
        <v>0</v>
      </c>
      <c r="N216" s="19">
        <v>0</v>
      </c>
      <c r="O216" s="19">
        <v>0</v>
      </c>
      <c r="P216" s="19">
        <v>0</v>
      </c>
      <c r="Q216" s="19">
        <v>0</v>
      </c>
      <c r="R216" s="19">
        <v>0</v>
      </c>
      <c r="S216" s="19">
        <v>0</v>
      </c>
      <c r="T216" s="19">
        <v>0</v>
      </c>
      <c r="U216" s="19">
        <v>0</v>
      </c>
      <c r="V216" s="20">
        <v>0</v>
      </c>
      <c r="W216" s="20">
        <v>0</v>
      </c>
      <c r="X216" s="21">
        <v>0</v>
      </c>
    </row>
    <row r="217" spans="1:24" outlineLevel="2" x14ac:dyDescent="0.25">
      <c r="A217" s="15" t="s">
        <v>32</v>
      </c>
      <c r="B217" s="16" t="s">
        <v>33</v>
      </c>
      <c r="C217" s="16" t="s">
        <v>68</v>
      </c>
      <c r="D217" s="16" t="s">
        <v>77</v>
      </c>
      <c r="E217" s="16"/>
      <c r="F217" s="16" t="s">
        <v>36</v>
      </c>
      <c r="G217" s="16">
        <v>1120</v>
      </c>
      <c r="H217" s="16">
        <v>3480</v>
      </c>
      <c r="I217" s="17" t="s">
        <v>78</v>
      </c>
      <c r="J217" s="18">
        <v>85060000</v>
      </c>
      <c r="K217" s="19">
        <v>94547000</v>
      </c>
      <c r="L217" s="19">
        <v>94547000</v>
      </c>
      <c r="M217" s="19">
        <v>0</v>
      </c>
      <c r="N217" s="19">
        <v>9236093.6999999993</v>
      </c>
      <c r="O217" s="19">
        <v>0</v>
      </c>
      <c r="P217" s="19">
        <v>41848691.200000003</v>
      </c>
      <c r="Q217" s="19">
        <v>41848691.200000003</v>
      </c>
      <c r="R217" s="19">
        <v>43462215.100000001</v>
      </c>
      <c r="S217" s="19">
        <v>43462215.100000001</v>
      </c>
      <c r="T217" s="19">
        <v>0</v>
      </c>
      <c r="U217" s="19">
        <v>43462215.099999994</v>
      </c>
      <c r="V217" s="20">
        <f>P217/L217</f>
        <v>0.44262315250616097</v>
      </c>
      <c r="W217" s="20">
        <f>(M217+N217+O217)/L217</f>
        <v>9.7687855775434429E-2</v>
      </c>
      <c r="X217" s="21">
        <f>V217+W217</f>
        <v>0.5403110082815954</v>
      </c>
    </row>
    <row r="218" spans="1:24" ht="30" outlineLevel="2" x14ac:dyDescent="0.25">
      <c r="A218" s="15" t="s">
        <v>32</v>
      </c>
      <c r="B218" s="16" t="s">
        <v>33</v>
      </c>
      <c r="C218" s="16" t="s">
        <v>68</v>
      </c>
      <c r="D218" s="16" t="s">
        <v>79</v>
      </c>
      <c r="E218" s="16"/>
      <c r="F218" s="16" t="s">
        <v>36</v>
      </c>
      <c r="G218" s="16">
        <v>1120</v>
      </c>
      <c r="H218" s="16">
        <v>3480</v>
      </c>
      <c r="I218" s="17" t="s">
        <v>80</v>
      </c>
      <c r="J218" s="18">
        <v>4700000</v>
      </c>
      <c r="K218" s="19">
        <v>4700000</v>
      </c>
      <c r="L218" s="19">
        <v>4700000</v>
      </c>
      <c r="M218" s="19">
        <v>0</v>
      </c>
      <c r="N218" s="19">
        <v>0</v>
      </c>
      <c r="O218" s="19">
        <v>0</v>
      </c>
      <c r="P218" s="19">
        <v>2994454.8</v>
      </c>
      <c r="Q218" s="19">
        <v>0</v>
      </c>
      <c r="R218" s="19">
        <v>1705545.2</v>
      </c>
      <c r="S218" s="19">
        <v>1705545.2</v>
      </c>
      <c r="T218" s="19">
        <v>0</v>
      </c>
      <c r="U218" s="19">
        <v>1705545.2000000002</v>
      </c>
      <c r="V218" s="20">
        <f>P218/L218</f>
        <v>0.63711804255319149</v>
      </c>
      <c r="W218" s="20">
        <f>(M218+N218+O218)/L218</f>
        <v>0</v>
      </c>
      <c r="X218" s="21">
        <f>V218+W218</f>
        <v>0.63711804255319149</v>
      </c>
    </row>
    <row r="219" spans="1:24" ht="45" outlineLevel="2" x14ac:dyDescent="0.25">
      <c r="A219" s="15" t="s">
        <v>32</v>
      </c>
      <c r="B219" s="16" t="s">
        <v>33</v>
      </c>
      <c r="C219" s="16" t="s">
        <v>68</v>
      </c>
      <c r="D219" s="16" t="s">
        <v>81</v>
      </c>
      <c r="E219" s="16"/>
      <c r="F219" s="16" t="s">
        <v>36</v>
      </c>
      <c r="G219" s="16">
        <v>1120</v>
      </c>
      <c r="H219" s="16">
        <v>3480</v>
      </c>
      <c r="I219" s="17" t="s">
        <v>82</v>
      </c>
      <c r="J219" s="18">
        <v>430000</v>
      </c>
      <c r="K219" s="19">
        <v>0</v>
      </c>
      <c r="L219" s="19">
        <v>0</v>
      </c>
      <c r="M219" s="19">
        <v>0</v>
      </c>
      <c r="N219" s="19">
        <v>0</v>
      </c>
      <c r="O219" s="19">
        <v>0</v>
      </c>
      <c r="P219" s="19">
        <v>0</v>
      </c>
      <c r="Q219" s="19">
        <v>0</v>
      </c>
      <c r="R219" s="19">
        <v>0</v>
      </c>
      <c r="S219" s="19">
        <v>0</v>
      </c>
      <c r="T219" s="19">
        <v>0</v>
      </c>
      <c r="U219" s="19">
        <v>0</v>
      </c>
      <c r="V219" s="20">
        <v>0</v>
      </c>
      <c r="W219" s="20">
        <v>0</v>
      </c>
      <c r="X219" s="21">
        <v>0</v>
      </c>
    </row>
    <row r="220" spans="1:24" ht="45" outlineLevel="2" x14ac:dyDescent="0.25">
      <c r="A220" s="15" t="s">
        <v>32</v>
      </c>
      <c r="B220" s="16" t="s">
        <v>33</v>
      </c>
      <c r="C220" s="16" t="s">
        <v>68</v>
      </c>
      <c r="D220" s="16" t="s">
        <v>83</v>
      </c>
      <c r="E220" s="16"/>
      <c r="F220" s="16" t="s">
        <v>36</v>
      </c>
      <c r="G220" s="16">
        <v>1120</v>
      </c>
      <c r="H220" s="16">
        <v>3480</v>
      </c>
      <c r="I220" s="17" t="s">
        <v>84</v>
      </c>
      <c r="J220" s="18">
        <v>5000000</v>
      </c>
      <c r="K220" s="19">
        <v>0</v>
      </c>
      <c r="L220" s="19">
        <v>0</v>
      </c>
      <c r="M220" s="19">
        <v>0</v>
      </c>
      <c r="N220" s="19">
        <v>0</v>
      </c>
      <c r="O220" s="19">
        <v>0</v>
      </c>
      <c r="P220" s="19">
        <v>0</v>
      </c>
      <c r="Q220" s="19">
        <v>0</v>
      </c>
      <c r="R220" s="19">
        <v>0</v>
      </c>
      <c r="S220" s="19">
        <v>0</v>
      </c>
      <c r="T220" s="19">
        <v>0</v>
      </c>
      <c r="U220" s="19">
        <v>0</v>
      </c>
      <c r="V220" s="20">
        <v>0</v>
      </c>
      <c r="W220" s="20">
        <v>0</v>
      </c>
      <c r="X220" s="21">
        <v>0</v>
      </c>
    </row>
    <row r="221" spans="1:24" outlineLevel="2" x14ac:dyDescent="0.25">
      <c r="A221" s="15" t="s">
        <v>32</v>
      </c>
      <c r="B221" s="16" t="s">
        <v>33</v>
      </c>
      <c r="C221" s="16" t="s">
        <v>68</v>
      </c>
      <c r="D221" s="16" t="s">
        <v>85</v>
      </c>
      <c r="E221" s="16"/>
      <c r="F221" s="16" t="s">
        <v>36</v>
      </c>
      <c r="G221" s="16">
        <v>1120</v>
      </c>
      <c r="H221" s="16">
        <v>3480</v>
      </c>
      <c r="I221" s="17" t="s">
        <v>86</v>
      </c>
      <c r="J221" s="18">
        <v>6257372</v>
      </c>
      <c r="K221" s="19">
        <v>2950883</v>
      </c>
      <c r="L221" s="19">
        <v>2950883</v>
      </c>
      <c r="M221" s="19">
        <v>0</v>
      </c>
      <c r="N221" s="19">
        <v>0</v>
      </c>
      <c r="O221" s="19">
        <v>0</v>
      </c>
      <c r="P221" s="19">
        <v>142849</v>
      </c>
      <c r="Q221" s="19">
        <v>142849</v>
      </c>
      <c r="R221" s="19">
        <v>2808034</v>
      </c>
      <c r="S221" s="19">
        <v>2808034</v>
      </c>
      <c r="T221" s="19">
        <v>0</v>
      </c>
      <c r="U221" s="19">
        <v>2808034</v>
      </c>
      <c r="V221" s="20">
        <f>P221/L221</f>
        <v>4.8408899980107646E-2</v>
      </c>
      <c r="W221" s="20">
        <f>(M221+N221+O221)/L221</f>
        <v>0</v>
      </c>
      <c r="X221" s="21">
        <f>V221+W221</f>
        <v>4.8408899980107646E-2</v>
      </c>
    </row>
    <row r="222" spans="1:24" outlineLevel="2" x14ac:dyDescent="0.25">
      <c r="A222" s="15" t="s">
        <v>32</v>
      </c>
      <c r="B222" s="16" t="s">
        <v>33</v>
      </c>
      <c r="C222" s="16" t="s">
        <v>68</v>
      </c>
      <c r="D222" s="16" t="s">
        <v>87</v>
      </c>
      <c r="E222" s="16"/>
      <c r="F222" s="16" t="s">
        <v>36</v>
      </c>
      <c r="G222" s="16">
        <v>1120</v>
      </c>
      <c r="H222" s="16">
        <v>3480</v>
      </c>
      <c r="I222" s="17" t="s">
        <v>88</v>
      </c>
      <c r="J222" s="18">
        <v>204492756</v>
      </c>
      <c r="K222" s="19">
        <v>83030354</v>
      </c>
      <c r="L222" s="19">
        <v>83030354</v>
      </c>
      <c r="M222" s="19">
        <v>0</v>
      </c>
      <c r="N222" s="19">
        <v>0</v>
      </c>
      <c r="O222" s="19">
        <v>0</v>
      </c>
      <c r="P222" s="19">
        <v>9923150</v>
      </c>
      <c r="Q222" s="19">
        <v>9923150</v>
      </c>
      <c r="R222" s="19">
        <v>73107204</v>
      </c>
      <c r="S222" s="19">
        <v>73107204</v>
      </c>
      <c r="T222" s="19">
        <v>0</v>
      </c>
      <c r="U222" s="19">
        <v>73107204</v>
      </c>
      <c r="V222" s="20">
        <f>P222/L222</f>
        <v>0.11951231714608852</v>
      </c>
      <c r="W222" s="20">
        <f>(M222+N222+O222)/L222</f>
        <v>0</v>
      </c>
      <c r="X222" s="21">
        <f>V222+W222</f>
        <v>0.11951231714608852</v>
      </c>
    </row>
    <row r="223" spans="1:24" outlineLevel="2" x14ac:dyDescent="0.25">
      <c r="A223" s="15" t="s">
        <v>32</v>
      </c>
      <c r="B223" s="16" t="s">
        <v>33</v>
      </c>
      <c r="C223" s="16" t="s">
        <v>68</v>
      </c>
      <c r="D223" s="16" t="s">
        <v>89</v>
      </c>
      <c r="E223" s="16"/>
      <c r="F223" s="16" t="s">
        <v>36</v>
      </c>
      <c r="G223" s="16">
        <v>1120</v>
      </c>
      <c r="H223" s="16">
        <v>3480</v>
      </c>
      <c r="I223" s="17" t="s">
        <v>90</v>
      </c>
      <c r="J223" s="18">
        <v>25000000</v>
      </c>
      <c r="K223" s="19">
        <v>4475189</v>
      </c>
      <c r="L223" s="19">
        <v>4475189</v>
      </c>
      <c r="M223" s="19">
        <v>0</v>
      </c>
      <c r="N223" s="19">
        <v>0</v>
      </c>
      <c r="O223" s="19">
        <v>0</v>
      </c>
      <c r="P223" s="19">
        <v>3869746.48</v>
      </c>
      <c r="Q223" s="19">
        <v>3869746.48</v>
      </c>
      <c r="R223" s="19">
        <v>605442.52</v>
      </c>
      <c r="S223" s="19">
        <v>605442.52</v>
      </c>
      <c r="T223" s="19">
        <v>0</v>
      </c>
      <c r="U223" s="19">
        <v>605442.52</v>
      </c>
      <c r="V223" s="20">
        <f>P223/L223</f>
        <v>0.86471129599219165</v>
      </c>
      <c r="W223" s="20">
        <f>(M223+N223+O223)/L223</f>
        <v>0</v>
      </c>
      <c r="X223" s="21">
        <f>V223+W223</f>
        <v>0.86471129599219165</v>
      </c>
    </row>
    <row r="224" spans="1:24" outlineLevel="2" x14ac:dyDescent="0.25">
      <c r="A224" s="15" t="s">
        <v>32</v>
      </c>
      <c r="B224" s="16" t="s">
        <v>33</v>
      </c>
      <c r="C224" s="16" t="s">
        <v>68</v>
      </c>
      <c r="D224" s="16" t="s">
        <v>91</v>
      </c>
      <c r="E224" s="16"/>
      <c r="F224" s="16" t="s">
        <v>36</v>
      </c>
      <c r="G224" s="16">
        <v>1120</v>
      </c>
      <c r="H224" s="16">
        <v>3480</v>
      </c>
      <c r="I224" s="17" t="s">
        <v>92</v>
      </c>
      <c r="J224" s="18">
        <v>25000000</v>
      </c>
      <c r="K224" s="19">
        <v>20580578</v>
      </c>
      <c r="L224" s="19">
        <v>20580578</v>
      </c>
      <c r="M224" s="19">
        <v>0</v>
      </c>
      <c r="N224" s="19">
        <v>0</v>
      </c>
      <c r="O224" s="19">
        <v>0</v>
      </c>
      <c r="P224" s="19">
        <v>2613110.2200000002</v>
      </c>
      <c r="Q224" s="19">
        <v>2613110.2200000002</v>
      </c>
      <c r="R224" s="19">
        <v>17967467.780000001</v>
      </c>
      <c r="S224" s="19">
        <v>17967467.780000001</v>
      </c>
      <c r="T224" s="19">
        <v>0</v>
      </c>
      <c r="U224" s="19">
        <v>17967467.780000001</v>
      </c>
      <c r="V224" s="20">
        <f>P224/L224</f>
        <v>0.12696971970369347</v>
      </c>
      <c r="W224" s="20">
        <f>(M224+N224+O224)/L224</f>
        <v>0</v>
      </c>
      <c r="X224" s="21">
        <f>V224+W224</f>
        <v>0.12696971970369347</v>
      </c>
    </row>
    <row r="225" spans="1:24" ht="210" outlineLevel="2" x14ac:dyDescent="0.25">
      <c r="A225" s="15" t="s">
        <v>32</v>
      </c>
      <c r="B225" s="16" t="s">
        <v>33</v>
      </c>
      <c r="C225" s="16" t="s">
        <v>68</v>
      </c>
      <c r="D225" s="16" t="s">
        <v>93</v>
      </c>
      <c r="E225" s="16"/>
      <c r="F225" s="16" t="s">
        <v>36</v>
      </c>
      <c r="G225" s="16">
        <v>1120</v>
      </c>
      <c r="H225" s="16">
        <v>3480</v>
      </c>
      <c r="I225" s="17" t="s">
        <v>94</v>
      </c>
      <c r="J225" s="18">
        <v>67645000</v>
      </c>
      <c r="K225" s="19">
        <v>3317287</v>
      </c>
      <c r="L225" s="19">
        <v>3317287</v>
      </c>
      <c r="M225" s="19">
        <v>0</v>
      </c>
      <c r="N225" s="19">
        <v>0</v>
      </c>
      <c r="O225" s="19">
        <v>0</v>
      </c>
      <c r="P225" s="19">
        <v>3317285.63</v>
      </c>
      <c r="Q225" s="19">
        <v>3317285.63</v>
      </c>
      <c r="R225" s="19">
        <v>1.37</v>
      </c>
      <c r="S225" s="19">
        <v>1.37</v>
      </c>
      <c r="T225" s="19">
        <v>0</v>
      </c>
      <c r="U225" s="19">
        <v>1.3700000001117587</v>
      </c>
      <c r="V225" s="20">
        <f>P225/L225</f>
        <v>0.9999995870119166</v>
      </c>
      <c r="W225" s="20">
        <f>(M225+N225+O225)/L225</f>
        <v>0</v>
      </c>
      <c r="X225" s="21">
        <f>V225+W225</f>
        <v>0.9999995870119166</v>
      </c>
    </row>
    <row r="226" spans="1:24" ht="90" outlineLevel="2" x14ac:dyDescent="0.25">
      <c r="A226" s="15" t="s">
        <v>32</v>
      </c>
      <c r="B226" s="16" t="s">
        <v>33</v>
      </c>
      <c r="C226" s="16" t="s">
        <v>68</v>
      </c>
      <c r="D226" s="16" t="s">
        <v>95</v>
      </c>
      <c r="E226" s="16"/>
      <c r="F226" s="16" t="s">
        <v>36</v>
      </c>
      <c r="G226" s="16">
        <v>1120</v>
      </c>
      <c r="H226" s="16">
        <v>3480</v>
      </c>
      <c r="I226" s="17" t="s">
        <v>96</v>
      </c>
      <c r="J226" s="18">
        <v>3000000</v>
      </c>
      <c r="K226" s="19">
        <v>0</v>
      </c>
      <c r="L226" s="19">
        <v>0</v>
      </c>
      <c r="M226" s="19">
        <v>0</v>
      </c>
      <c r="N226" s="19">
        <v>0</v>
      </c>
      <c r="O226" s="19">
        <v>0</v>
      </c>
      <c r="P226" s="19">
        <v>0</v>
      </c>
      <c r="Q226" s="19">
        <v>0</v>
      </c>
      <c r="R226" s="19">
        <v>0</v>
      </c>
      <c r="S226" s="19">
        <v>0</v>
      </c>
      <c r="T226" s="19">
        <v>0</v>
      </c>
      <c r="U226" s="19">
        <v>0</v>
      </c>
      <c r="V226" s="20">
        <v>0</v>
      </c>
      <c r="W226" s="20">
        <v>0</v>
      </c>
      <c r="X226" s="21">
        <v>0</v>
      </c>
    </row>
    <row r="227" spans="1:24" ht="45" outlineLevel="2" x14ac:dyDescent="0.25">
      <c r="A227" s="15" t="s">
        <v>32</v>
      </c>
      <c r="B227" s="16" t="s">
        <v>33</v>
      </c>
      <c r="C227" s="16" t="s">
        <v>68</v>
      </c>
      <c r="D227" s="16" t="s">
        <v>97</v>
      </c>
      <c r="E227" s="16"/>
      <c r="F227" s="16" t="s">
        <v>36</v>
      </c>
      <c r="G227" s="16">
        <v>1120</v>
      </c>
      <c r="H227" s="16">
        <v>3480</v>
      </c>
      <c r="I227" s="17" t="s">
        <v>98</v>
      </c>
      <c r="J227" s="18">
        <v>0</v>
      </c>
      <c r="K227" s="19">
        <v>0</v>
      </c>
      <c r="L227" s="19">
        <v>0</v>
      </c>
      <c r="M227" s="19">
        <v>0</v>
      </c>
      <c r="N227" s="19">
        <v>0</v>
      </c>
      <c r="O227" s="19">
        <v>0</v>
      </c>
      <c r="P227" s="19">
        <v>0</v>
      </c>
      <c r="Q227" s="19">
        <v>0</v>
      </c>
      <c r="R227" s="19">
        <v>0</v>
      </c>
      <c r="S227" s="19">
        <v>0</v>
      </c>
      <c r="T227" s="19">
        <v>0</v>
      </c>
      <c r="U227" s="19">
        <v>0</v>
      </c>
      <c r="V227" s="20">
        <v>0</v>
      </c>
      <c r="W227" s="20">
        <v>0</v>
      </c>
      <c r="X227" s="21">
        <v>0</v>
      </c>
    </row>
    <row r="228" spans="1:24" ht="30" outlineLevel="2" x14ac:dyDescent="0.25">
      <c r="A228" s="15" t="s">
        <v>32</v>
      </c>
      <c r="B228" s="16" t="s">
        <v>33</v>
      </c>
      <c r="C228" s="16" t="s">
        <v>68</v>
      </c>
      <c r="D228" s="16" t="s">
        <v>99</v>
      </c>
      <c r="E228" s="16"/>
      <c r="F228" s="16" t="s">
        <v>36</v>
      </c>
      <c r="G228" s="16">
        <v>1120</v>
      </c>
      <c r="H228" s="16">
        <v>3480</v>
      </c>
      <c r="I228" s="17" t="s">
        <v>100</v>
      </c>
      <c r="J228" s="18">
        <v>41500000</v>
      </c>
      <c r="K228" s="19">
        <v>1709290.24</v>
      </c>
      <c r="L228" s="19">
        <v>1709290.24</v>
      </c>
      <c r="M228" s="19">
        <v>0</v>
      </c>
      <c r="N228" s="19">
        <v>0</v>
      </c>
      <c r="O228" s="19">
        <v>0</v>
      </c>
      <c r="P228" s="19">
        <v>0</v>
      </c>
      <c r="Q228" s="19">
        <v>0</v>
      </c>
      <c r="R228" s="19">
        <v>1709290.24</v>
      </c>
      <c r="S228" s="19">
        <v>1709290.24</v>
      </c>
      <c r="T228" s="19">
        <v>0</v>
      </c>
      <c r="U228" s="19">
        <v>1709290.24</v>
      </c>
      <c r="V228" s="20">
        <f>P228/L228</f>
        <v>0</v>
      </c>
      <c r="W228" s="20">
        <f>(M228+N228+O228)/L228</f>
        <v>0</v>
      </c>
      <c r="X228" s="21">
        <f>V228+W228</f>
        <v>0</v>
      </c>
    </row>
    <row r="229" spans="1:24" ht="45" outlineLevel="2" x14ac:dyDescent="0.25">
      <c r="A229" s="15" t="s">
        <v>32</v>
      </c>
      <c r="B229" s="16" t="s">
        <v>33</v>
      </c>
      <c r="C229" s="16" t="s">
        <v>68</v>
      </c>
      <c r="D229" s="16" t="s">
        <v>101</v>
      </c>
      <c r="E229" s="16"/>
      <c r="F229" s="16" t="s">
        <v>36</v>
      </c>
      <c r="G229" s="16">
        <v>1120</v>
      </c>
      <c r="H229" s="16">
        <v>3480</v>
      </c>
      <c r="I229" s="17" t="s">
        <v>102</v>
      </c>
      <c r="J229" s="18">
        <v>50706448</v>
      </c>
      <c r="K229" s="19">
        <v>55882290.759999998</v>
      </c>
      <c r="L229" s="19">
        <v>55882290.759999998</v>
      </c>
      <c r="M229" s="19">
        <v>0</v>
      </c>
      <c r="N229" s="19">
        <v>1983381.06</v>
      </c>
      <c r="O229" s="19">
        <v>0</v>
      </c>
      <c r="P229" s="19">
        <v>50902052.049999997</v>
      </c>
      <c r="Q229" s="19">
        <v>50902052.049999997</v>
      </c>
      <c r="R229" s="19">
        <v>2996857.65</v>
      </c>
      <c r="S229" s="19">
        <v>2996857.65</v>
      </c>
      <c r="T229" s="19">
        <v>0</v>
      </c>
      <c r="U229" s="19">
        <v>2996857.6499999985</v>
      </c>
      <c r="V229" s="20">
        <f>P229/L229</f>
        <v>0.91087983970827469</v>
      </c>
      <c r="W229" s="20">
        <f>(M229+N229+O229)/L229</f>
        <v>3.549212161895992E-2</v>
      </c>
      <c r="X229" s="21">
        <f>V229+W229</f>
        <v>0.94637196132723456</v>
      </c>
    </row>
    <row r="230" spans="1:24" ht="45" outlineLevel="2" x14ac:dyDescent="0.25">
      <c r="A230" s="15" t="s">
        <v>32</v>
      </c>
      <c r="B230" s="16" t="s">
        <v>33</v>
      </c>
      <c r="C230" s="16" t="s">
        <v>68</v>
      </c>
      <c r="D230" s="16" t="s">
        <v>103</v>
      </c>
      <c r="E230" s="16"/>
      <c r="F230" s="16" t="s">
        <v>36</v>
      </c>
      <c r="G230" s="16">
        <v>1120</v>
      </c>
      <c r="H230" s="16">
        <v>3480</v>
      </c>
      <c r="I230" s="17" t="s">
        <v>104</v>
      </c>
      <c r="J230" s="18">
        <v>570000</v>
      </c>
      <c r="K230" s="19">
        <v>0</v>
      </c>
      <c r="L230" s="19">
        <v>0</v>
      </c>
      <c r="M230" s="19">
        <v>0</v>
      </c>
      <c r="N230" s="19">
        <v>0</v>
      </c>
      <c r="O230" s="19">
        <v>0</v>
      </c>
      <c r="P230" s="19">
        <v>0</v>
      </c>
      <c r="Q230" s="19">
        <v>0</v>
      </c>
      <c r="R230" s="19">
        <v>0</v>
      </c>
      <c r="S230" s="19">
        <v>0</v>
      </c>
      <c r="T230" s="19">
        <v>0</v>
      </c>
      <c r="U230" s="19">
        <v>0</v>
      </c>
      <c r="V230" s="20">
        <v>0</v>
      </c>
      <c r="W230" s="20">
        <v>0</v>
      </c>
      <c r="X230" s="21">
        <v>0</v>
      </c>
    </row>
    <row r="231" spans="1:24" ht="30" outlineLevel="2" x14ac:dyDescent="0.25">
      <c r="A231" s="15" t="s">
        <v>221</v>
      </c>
      <c r="B231" s="16" t="s">
        <v>33</v>
      </c>
      <c r="C231" s="16" t="s">
        <v>68</v>
      </c>
      <c r="D231" s="16" t="s">
        <v>223</v>
      </c>
      <c r="E231" s="16"/>
      <c r="F231" s="16" t="s">
        <v>36</v>
      </c>
      <c r="G231" s="16">
        <v>1120</v>
      </c>
      <c r="H231" s="16">
        <v>3480</v>
      </c>
      <c r="I231" s="17" t="s">
        <v>224</v>
      </c>
      <c r="J231" s="18">
        <v>3045816132</v>
      </c>
      <c r="K231" s="19">
        <v>3315816132</v>
      </c>
      <c r="L231" s="19">
        <v>3315816132</v>
      </c>
      <c r="M231" s="19">
        <v>0</v>
      </c>
      <c r="N231" s="19">
        <v>552709.93999999994</v>
      </c>
      <c r="O231" s="19">
        <v>0</v>
      </c>
      <c r="P231" s="19">
        <v>3238343391.4400001</v>
      </c>
      <c r="Q231" s="19">
        <v>2976904201.46</v>
      </c>
      <c r="R231" s="19">
        <v>76920030.620000005</v>
      </c>
      <c r="S231" s="19">
        <v>76920030.620000005</v>
      </c>
      <c r="T231" s="19">
        <v>0</v>
      </c>
      <c r="U231" s="19">
        <v>76920030.619999886</v>
      </c>
      <c r="V231" s="20">
        <f t="shared" ref="V231:V238" si="13">P231/L231</f>
        <v>0.97663539307492575</v>
      </c>
      <c r="W231" s="20">
        <f t="shared" ref="W231:W238" si="14">(M231+N231+O231)/L231</f>
        <v>1.6668895921759751E-4</v>
      </c>
      <c r="X231" s="21">
        <f t="shared" ref="X231:X238" si="15">V231+W231</f>
        <v>0.97680208203414332</v>
      </c>
    </row>
    <row r="232" spans="1:24" outlineLevel="2" x14ac:dyDescent="0.25">
      <c r="A232" s="15" t="s">
        <v>221</v>
      </c>
      <c r="B232" s="16" t="s">
        <v>33</v>
      </c>
      <c r="C232" s="16" t="s">
        <v>68</v>
      </c>
      <c r="D232" s="16" t="s">
        <v>225</v>
      </c>
      <c r="E232" s="16"/>
      <c r="F232" s="16" t="s">
        <v>36</v>
      </c>
      <c r="G232" s="16">
        <v>1120</v>
      </c>
      <c r="H232" s="16">
        <v>3480</v>
      </c>
      <c r="I232" s="17" t="s">
        <v>226</v>
      </c>
      <c r="J232" s="18">
        <v>160917151</v>
      </c>
      <c r="K232" s="19">
        <v>195917151</v>
      </c>
      <c r="L232" s="19">
        <v>195917151</v>
      </c>
      <c r="M232" s="19">
        <v>0</v>
      </c>
      <c r="N232" s="19">
        <v>0</v>
      </c>
      <c r="O232" s="19">
        <v>0</v>
      </c>
      <c r="P232" s="19">
        <v>166924361.81999999</v>
      </c>
      <c r="Q232" s="19">
        <v>159296557.69</v>
      </c>
      <c r="R232" s="19">
        <v>28992789.18</v>
      </c>
      <c r="S232" s="19">
        <v>28992789.18</v>
      </c>
      <c r="T232" s="19">
        <v>0</v>
      </c>
      <c r="U232" s="19">
        <v>28992789.180000007</v>
      </c>
      <c r="V232" s="20">
        <f t="shared" si="13"/>
        <v>0.85201505313845638</v>
      </c>
      <c r="W232" s="20">
        <f t="shared" si="14"/>
        <v>0</v>
      </c>
      <c r="X232" s="21">
        <f t="shared" si="15"/>
        <v>0.85201505313845638</v>
      </c>
    </row>
    <row r="233" spans="1:24" outlineLevel="2" x14ac:dyDescent="0.25">
      <c r="A233" s="15" t="s">
        <v>221</v>
      </c>
      <c r="B233" s="16" t="s">
        <v>33</v>
      </c>
      <c r="C233" s="16" t="s">
        <v>68</v>
      </c>
      <c r="D233" s="16" t="s">
        <v>227</v>
      </c>
      <c r="E233" s="16"/>
      <c r="F233" s="16" t="s">
        <v>36</v>
      </c>
      <c r="G233" s="16">
        <v>1120</v>
      </c>
      <c r="H233" s="16">
        <v>3480</v>
      </c>
      <c r="I233" s="17" t="s">
        <v>228</v>
      </c>
      <c r="J233" s="18">
        <v>589067334</v>
      </c>
      <c r="K233" s="19">
        <v>614067334</v>
      </c>
      <c r="L233" s="19">
        <v>614067334</v>
      </c>
      <c r="M233" s="19">
        <v>0</v>
      </c>
      <c r="N233" s="19">
        <v>0</v>
      </c>
      <c r="O233" s="19">
        <v>0</v>
      </c>
      <c r="P233" s="19">
        <v>475923901.10000002</v>
      </c>
      <c r="Q233" s="19">
        <v>463054934.86000001</v>
      </c>
      <c r="R233" s="19">
        <v>138143432.90000001</v>
      </c>
      <c r="S233" s="19">
        <v>138143432.90000001</v>
      </c>
      <c r="T233" s="19">
        <v>0</v>
      </c>
      <c r="U233" s="19">
        <v>138143432.89999998</v>
      </c>
      <c r="V233" s="20">
        <f t="shared" si="13"/>
        <v>0.77503536623558622</v>
      </c>
      <c r="W233" s="20">
        <f t="shared" si="14"/>
        <v>0</v>
      </c>
      <c r="X233" s="21">
        <f t="shared" si="15"/>
        <v>0.77503536623558622</v>
      </c>
    </row>
    <row r="234" spans="1:24" outlineLevel="2" x14ac:dyDescent="0.25">
      <c r="A234" s="15" t="s">
        <v>221</v>
      </c>
      <c r="B234" s="16" t="s">
        <v>33</v>
      </c>
      <c r="C234" s="16" t="s">
        <v>68</v>
      </c>
      <c r="D234" s="16" t="s">
        <v>229</v>
      </c>
      <c r="E234" s="16"/>
      <c r="F234" s="16" t="s">
        <v>36</v>
      </c>
      <c r="G234" s="16">
        <v>1120</v>
      </c>
      <c r="H234" s="16">
        <v>3480</v>
      </c>
      <c r="I234" s="17" t="s">
        <v>230</v>
      </c>
      <c r="J234" s="18">
        <v>191428413</v>
      </c>
      <c r="K234" s="19">
        <v>133996311</v>
      </c>
      <c r="L234" s="19">
        <v>133996311</v>
      </c>
      <c r="M234" s="19">
        <v>0</v>
      </c>
      <c r="N234" s="19">
        <v>46816431.600000001</v>
      </c>
      <c r="O234" s="19">
        <v>2977049.51</v>
      </c>
      <c r="P234" s="19">
        <v>10865224.210000001</v>
      </c>
      <c r="Q234" s="19">
        <v>9832675.4100000001</v>
      </c>
      <c r="R234" s="19">
        <v>73337605.680000007</v>
      </c>
      <c r="S234" s="19">
        <v>73337605.680000007</v>
      </c>
      <c r="T234" s="19">
        <v>0</v>
      </c>
      <c r="U234" s="19">
        <v>73337605.680000007</v>
      </c>
      <c r="V234" s="20">
        <f t="shared" si="13"/>
        <v>8.1085995046535284E-2</v>
      </c>
      <c r="W234" s="20">
        <f t="shared" si="14"/>
        <v>0.37160337279733019</v>
      </c>
      <c r="X234" s="21">
        <f t="shared" si="15"/>
        <v>0.45268936784386549</v>
      </c>
    </row>
    <row r="235" spans="1:24" outlineLevel="2" x14ac:dyDescent="0.25">
      <c r="A235" s="15" t="s">
        <v>221</v>
      </c>
      <c r="B235" s="16" t="s">
        <v>33</v>
      </c>
      <c r="C235" s="16" t="s">
        <v>68</v>
      </c>
      <c r="D235" s="16" t="s">
        <v>231</v>
      </c>
      <c r="E235" s="16"/>
      <c r="F235" s="16" t="s">
        <v>36</v>
      </c>
      <c r="G235" s="16">
        <v>1120</v>
      </c>
      <c r="H235" s="16">
        <v>3480</v>
      </c>
      <c r="I235" s="17" t="s">
        <v>232</v>
      </c>
      <c r="J235" s="18">
        <v>8097756878</v>
      </c>
      <c r="K235" s="19">
        <v>6379861788</v>
      </c>
      <c r="L235" s="19">
        <v>6379861788</v>
      </c>
      <c r="M235" s="19">
        <v>0</v>
      </c>
      <c r="N235" s="19">
        <v>0</v>
      </c>
      <c r="O235" s="19">
        <v>0</v>
      </c>
      <c r="P235" s="19">
        <v>5882660022.8100004</v>
      </c>
      <c r="Q235" s="19">
        <v>4846725014.6400003</v>
      </c>
      <c r="R235" s="19">
        <v>497201765.19</v>
      </c>
      <c r="S235" s="19">
        <v>497201765.19</v>
      </c>
      <c r="T235" s="19">
        <v>0</v>
      </c>
      <c r="U235" s="19">
        <v>497201765.18999958</v>
      </c>
      <c r="V235" s="20">
        <f t="shared" si="13"/>
        <v>0.92206700055396251</v>
      </c>
      <c r="W235" s="20">
        <f t="shared" si="14"/>
        <v>0</v>
      </c>
      <c r="X235" s="21">
        <f t="shared" si="15"/>
        <v>0.92206700055396251</v>
      </c>
    </row>
    <row r="236" spans="1:24" ht="60" outlineLevel="2" x14ac:dyDescent="0.25">
      <c r="A236" s="15" t="s">
        <v>221</v>
      </c>
      <c r="B236" s="16" t="s">
        <v>33</v>
      </c>
      <c r="C236" s="16" t="s">
        <v>68</v>
      </c>
      <c r="D236" s="16" t="s">
        <v>233</v>
      </c>
      <c r="E236" s="16"/>
      <c r="F236" s="16" t="s">
        <v>36</v>
      </c>
      <c r="G236" s="16">
        <v>1120</v>
      </c>
      <c r="H236" s="16">
        <v>3480</v>
      </c>
      <c r="I236" s="17" t="s">
        <v>234</v>
      </c>
      <c r="J236" s="18">
        <v>11947907</v>
      </c>
      <c r="K236" s="19">
        <v>13447907</v>
      </c>
      <c r="L236" s="19">
        <v>13447907</v>
      </c>
      <c r="M236" s="19">
        <v>0</v>
      </c>
      <c r="N236" s="19">
        <v>63258.6</v>
      </c>
      <c r="O236" s="19">
        <v>0</v>
      </c>
      <c r="P236" s="19">
        <v>3449311.95</v>
      </c>
      <c r="Q236" s="19">
        <v>3102864.66</v>
      </c>
      <c r="R236" s="19">
        <v>9935336.4499999993</v>
      </c>
      <c r="S236" s="19">
        <v>9935336.4499999993</v>
      </c>
      <c r="T236" s="19">
        <v>0</v>
      </c>
      <c r="U236" s="19">
        <v>9935336.4499999993</v>
      </c>
      <c r="V236" s="20">
        <f t="shared" si="13"/>
        <v>0.2564943340253617</v>
      </c>
      <c r="W236" s="20">
        <f t="shared" si="14"/>
        <v>4.7039736369384466E-3</v>
      </c>
      <c r="X236" s="21">
        <f t="shared" si="15"/>
        <v>0.26119830766230012</v>
      </c>
    </row>
    <row r="237" spans="1:24" outlineLevel="2" x14ac:dyDescent="0.25">
      <c r="A237" s="15" t="s">
        <v>221</v>
      </c>
      <c r="B237" s="16" t="s">
        <v>33</v>
      </c>
      <c r="C237" s="16" t="s">
        <v>68</v>
      </c>
      <c r="D237" s="16" t="s">
        <v>73</v>
      </c>
      <c r="E237" s="16"/>
      <c r="F237" s="16" t="s">
        <v>36</v>
      </c>
      <c r="G237" s="16">
        <v>1120</v>
      </c>
      <c r="H237" s="16">
        <v>3480</v>
      </c>
      <c r="I237" s="17" t="s">
        <v>74</v>
      </c>
      <c r="J237" s="18">
        <v>71920850</v>
      </c>
      <c r="K237" s="19">
        <v>45050802</v>
      </c>
      <c r="L237" s="19">
        <v>45050802</v>
      </c>
      <c r="M237" s="19">
        <v>0</v>
      </c>
      <c r="N237" s="19">
        <v>20302367.949999999</v>
      </c>
      <c r="O237" s="19">
        <v>100000</v>
      </c>
      <c r="P237" s="19">
        <v>3775635.7</v>
      </c>
      <c r="Q237" s="19">
        <v>3775635.7</v>
      </c>
      <c r="R237" s="19">
        <v>20872798.350000001</v>
      </c>
      <c r="S237" s="19">
        <v>20872798.350000001</v>
      </c>
      <c r="T237" s="19">
        <v>0</v>
      </c>
      <c r="U237" s="19">
        <v>20872798.350000001</v>
      </c>
      <c r="V237" s="20">
        <f t="shared" si="13"/>
        <v>8.3808401457536763E-2</v>
      </c>
      <c r="W237" s="20">
        <f t="shared" si="14"/>
        <v>0.45287468911208284</v>
      </c>
      <c r="X237" s="21">
        <f t="shared" si="15"/>
        <v>0.5366830905696196</v>
      </c>
    </row>
    <row r="238" spans="1:24" outlineLevel="2" x14ac:dyDescent="0.25">
      <c r="A238" s="15" t="s">
        <v>221</v>
      </c>
      <c r="B238" s="16" t="s">
        <v>33</v>
      </c>
      <c r="C238" s="16" t="s">
        <v>68</v>
      </c>
      <c r="D238" s="16" t="s">
        <v>77</v>
      </c>
      <c r="E238" s="16"/>
      <c r="F238" s="16" t="s">
        <v>36</v>
      </c>
      <c r="G238" s="16">
        <v>1120</v>
      </c>
      <c r="H238" s="16">
        <v>3480</v>
      </c>
      <c r="I238" s="17" t="s">
        <v>78</v>
      </c>
      <c r="J238" s="18">
        <v>2219000</v>
      </c>
      <c r="K238" s="19">
        <v>173380</v>
      </c>
      <c r="L238" s="19">
        <v>173380</v>
      </c>
      <c r="M238" s="19">
        <v>0</v>
      </c>
      <c r="N238" s="19">
        <v>0</v>
      </c>
      <c r="O238" s="19">
        <v>0</v>
      </c>
      <c r="P238" s="19">
        <v>0</v>
      </c>
      <c r="Q238" s="19">
        <v>0</v>
      </c>
      <c r="R238" s="19">
        <v>173380</v>
      </c>
      <c r="S238" s="19">
        <v>173380</v>
      </c>
      <c r="T238" s="19">
        <v>0</v>
      </c>
      <c r="U238" s="19">
        <v>173380</v>
      </c>
      <c r="V238" s="20">
        <f t="shared" si="13"/>
        <v>0</v>
      </c>
      <c r="W238" s="20">
        <f t="shared" si="14"/>
        <v>0</v>
      </c>
      <c r="X238" s="21">
        <f t="shared" si="15"/>
        <v>0</v>
      </c>
    </row>
    <row r="239" spans="1:24" outlineLevel="2" x14ac:dyDescent="0.25">
      <c r="A239" s="15" t="s">
        <v>221</v>
      </c>
      <c r="B239" s="16" t="s">
        <v>33</v>
      </c>
      <c r="C239" s="16" t="s">
        <v>68</v>
      </c>
      <c r="D239" s="16" t="s">
        <v>235</v>
      </c>
      <c r="E239" s="16"/>
      <c r="F239" s="16" t="s">
        <v>36</v>
      </c>
      <c r="G239" s="16">
        <v>1120</v>
      </c>
      <c r="H239" s="16">
        <v>3480</v>
      </c>
      <c r="I239" s="17" t="s">
        <v>236</v>
      </c>
      <c r="J239" s="18">
        <v>1000000</v>
      </c>
      <c r="K239" s="19">
        <v>0</v>
      </c>
      <c r="L239" s="19">
        <v>0</v>
      </c>
      <c r="M239" s="19">
        <v>0</v>
      </c>
      <c r="N239" s="19">
        <v>0</v>
      </c>
      <c r="O239" s="19">
        <v>0</v>
      </c>
      <c r="P239" s="19">
        <v>0</v>
      </c>
      <c r="Q239" s="19">
        <v>0</v>
      </c>
      <c r="R239" s="19">
        <v>0</v>
      </c>
      <c r="S239" s="19">
        <v>0</v>
      </c>
      <c r="T239" s="19">
        <v>0</v>
      </c>
      <c r="U239" s="19">
        <v>0</v>
      </c>
      <c r="V239" s="20">
        <v>0</v>
      </c>
      <c r="W239" s="20">
        <v>0</v>
      </c>
      <c r="X239" s="21">
        <v>0</v>
      </c>
    </row>
    <row r="240" spans="1:24" ht="30" outlineLevel="2" x14ac:dyDescent="0.25">
      <c r="A240" s="15" t="s">
        <v>221</v>
      </c>
      <c r="B240" s="16" t="s">
        <v>33</v>
      </c>
      <c r="C240" s="16" t="s">
        <v>68</v>
      </c>
      <c r="D240" s="16" t="s">
        <v>79</v>
      </c>
      <c r="E240" s="16"/>
      <c r="F240" s="16" t="s">
        <v>36</v>
      </c>
      <c r="G240" s="16">
        <v>1120</v>
      </c>
      <c r="H240" s="16">
        <v>3480</v>
      </c>
      <c r="I240" s="17" t="s">
        <v>80</v>
      </c>
      <c r="J240" s="18">
        <v>14673000</v>
      </c>
      <c r="K240" s="19">
        <v>8932054</v>
      </c>
      <c r="L240" s="19">
        <v>8932054</v>
      </c>
      <c r="M240" s="19">
        <v>0</v>
      </c>
      <c r="N240" s="19">
        <v>41344.46</v>
      </c>
      <c r="O240" s="19">
        <v>0</v>
      </c>
      <c r="P240" s="19">
        <v>1854278.88</v>
      </c>
      <c r="Q240" s="19">
        <v>1854278.88</v>
      </c>
      <c r="R240" s="19">
        <v>7036430.6600000001</v>
      </c>
      <c r="S240" s="19">
        <v>7036430.6600000001</v>
      </c>
      <c r="T240" s="19">
        <v>0</v>
      </c>
      <c r="U240" s="19">
        <v>7036430.6599999992</v>
      </c>
      <c r="V240" s="20">
        <f t="shared" ref="V240:V255" si="16">P240/L240</f>
        <v>0.20759826127338682</v>
      </c>
      <c r="W240" s="20">
        <f t="shared" ref="W240:W255" si="17">(M240+N240+O240)/L240</f>
        <v>4.6287740759292321E-3</v>
      </c>
      <c r="X240" s="21">
        <f t="shared" ref="X240:X255" si="18">V240+W240</f>
        <v>0.21222703534931606</v>
      </c>
    </row>
    <row r="241" spans="1:24" ht="75" outlineLevel="2" x14ac:dyDescent="0.25">
      <c r="A241" s="15" t="s">
        <v>221</v>
      </c>
      <c r="B241" s="16" t="s">
        <v>33</v>
      </c>
      <c r="C241" s="16" t="s">
        <v>68</v>
      </c>
      <c r="D241" s="16" t="s">
        <v>237</v>
      </c>
      <c r="E241" s="16"/>
      <c r="F241" s="16" t="s">
        <v>36</v>
      </c>
      <c r="G241" s="16">
        <v>1120</v>
      </c>
      <c r="H241" s="16">
        <v>3480</v>
      </c>
      <c r="I241" s="17" t="s">
        <v>238</v>
      </c>
      <c r="J241" s="18">
        <v>137017850</v>
      </c>
      <c r="K241" s="19">
        <v>900</v>
      </c>
      <c r="L241" s="19">
        <v>900</v>
      </c>
      <c r="M241" s="19">
        <v>0</v>
      </c>
      <c r="N241" s="19">
        <v>0</v>
      </c>
      <c r="O241" s="19">
        <v>0</v>
      </c>
      <c r="P241" s="19">
        <v>0</v>
      </c>
      <c r="Q241" s="19">
        <v>0</v>
      </c>
      <c r="R241" s="19">
        <v>900</v>
      </c>
      <c r="S241" s="19">
        <v>900</v>
      </c>
      <c r="T241" s="19">
        <v>0</v>
      </c>
      <c r="U241" s="19">
        <v>900</v>
      </c>
      <c r="V241" s="20">
        <f t="shared" si="16"/>
        <v>0</v>
      </c>
      <c r="W241" s="20">
        <f t="shared" si="17"/>
        <v>0</v>
      </c>
      <c r="X241" s="21">
        <f t="shared" si="18"/>
        <v>0</v>
      </c>
    </row>
    <row r="242" spans="1:24" ht="135" outlineLevel="2" x14ac:dyDescent="0.25">
      <c r="A242" s="15" t="s">
        <v>221</v>
      </c>
      <c r="B242" s="16" t="s">
        <v>33</v>
      </c>
      <c r="C242" s="16" t="s">
        <v>68</v>
      </c>
      <c r="D242" s="16" t="s">
        <v>81</v>
      </c>
      <c r="E242" s="16"/>
      <c r="F242" s="16" t="s">
        <v>36</v>
      </c>
      <c r="G242" s="16">
        <v>1120</v>
      </c>
      <c r="H242" s="16">
        <v>3480</v>
      </c>
      <c r="I242" s="17" t="s">
        <v>239</v>
      </c>
      <c r="J242" s="18">
        <v>1346063385</v>
      </c>
      <c r="K242" s="19">
        <v>1345184885</v>
      </c>
      <c r="L242" s="19">
        <v>1345184885</v>
      </c>
      <c r="M242" s="19">
        <v>0</v>
      </c>
      <c r="N242" s="19">
        <v>94259682.959999993</v>
      </c>
      <c r="O242" s="19">
        <v>0</v>
      </c>
      <c r="P242" s="19">
        <v>1187168547.55</v>
      </c>
      <c r="Q242" s="19">
        <v>1090323625.8599999</v>
      </c>
      <c r="R242" s="19">
        <v>63756654.490000002</v>
      </c>
      <c r="S242" s="19">
        <v>63756654.490000002</v>
      </c>
      <c r="T242" s="19">
        <v>0</v>
      </c>
      <c r="U242" s="19">
        <v>63756654.49000001</v>
      </c>
      <c r="V242" s="20">
        <f t="shared" si="16"/>
        <v>0.88253188151902251</v>
      </c>
      <c r="W242" s="20">
        <f t="shared" si="17"/>
        <v>7.0071916515773214E-2</v>
      </c>
      <c r="X242" s="21">
        <f t="shared" si="18"/>
        <v>0.95260379803479567</v>
      </c>
    </row>
    <row r="243" spans="1:24" ht="135" outlineLevel="2" x14ac:dyDescent="0.25">
      <c r="A243" s="15" t="s">
        <v>221</v>
      </c>
      <c r="B243" s="16" t="s">
        <v>33</v>
      </c>
      <c r="C243" s="16" t="s">
        <v>68</v>
      </c>
      <c r="D243" s="16" t="s">
        <v>83</v>
      </c>
      <c r="E243" s="16"/>
      <c r="F243" s="16" t="s">
        <v>36</v>
      </c>
      <c r="G243" s="16">
        <v>1120</v>
      </c>
      <c r="H243" s="16">
        <v>3480</v>
      </c>
      <c r="I243" s="17" t="s">
        <v>240</v>
      </c>
      <c r="J243" s="18">
        <v>66881555</v>
      </c>
      <c r="K243" s="19">
        <v>52276412</v>
      </c>
      <c r="L243" s="19">
        <v>52276412</v>
      </c>
      <c r="M243" s="19">
        <v>0</v>
      </c>
      <c r="N243" s="19">
        <v>1347092.3</v>
      </c>
      <c r="O243" s="19">
        <v>0</v>
      </c>
      <c r="P243" s="19">
        <v>32031549.289999999</v>
      </c>
      <c r="Q243" s="19">
        <v>27889379.960000001</v>
      </c>
      <c r="R243" s="19">
        <v>18897770.41</v>
      </c>
      <c r="S243" s="19">
        <v>18897770.41</v>
      </c>
      <c r="T243" s="19">
        <v>0</v>
      </c>
      <c r="U243" s="19">
        <v>18897770.410000004</v>
      </c>
      <c r="V243" s="20">
        <f t="shared" si="16"/>
        <v>0.61273427277296688</v>
      </c>
      <c r="W243" s="20">
        <f t="shared" si="17"/>
        <v>2.5768644948318185E-2</v>
      </c>
      <c r="X243" s="21">
        <f t="shared" si="18"/>
        <v>0.63850291772128509</v>
      </c>
    </row>
    <row r="244" spans="1:24" outlineLevel="2" x14ac:dyDescent="0.25">
      <c r="A244" s="15" t="s">
        <v>221</v>
      </c>
      <c r="B244" s="16" t="s">
        <v>33</v>
      </c>
      <c r="C244" s="16" t="s">
        <v>68</v>
      </c>
      <c r="D244" s="16" t="s">
        <v>85</v>
      </c>
      <c r="E244" s="16"/>
      <c r="F244" s="16" t="s">
        <v>36</v>
      </c>
      <c r="G244" s="16">
        <v>1120</v>
      </c>
      <c r="H244" s="16">
        <v>3480</v>
      </c>
      <c r="I244" s="17" t="s">
        <v>86</v>
      </c>
      <c r="J244" s="18">
        <v>3377700</v>
      </c>
      <c r="K244" s="19">
        <v>1617515</v>
      </c>
      <c r="L244" s="19">
        <v>1617515</v>
      </c>
      <c r="M244" s="19">
        <v>0</v>
      </c>
      <c r="N244" s="19">
        <v>0</v>
      </c>
      <c r="O244" s="19">
        <v>0</v>
      </c>
      <c r="P244" s="19">
        <v>224133</v>
      </c>
      <c r="Q244" s="19">
        <v>224133</v>
      </c>
      <c r="R244" s="19">
        <v>1393382</v>
      </c>
      <c r="S244" s="19">
        <v>1393382</v>
      </c>
      <c r="T244" s="19">
        <v>0</v>
      </c>
      <c r="U244" s="19">
        <v>1393382</v>
      </c>
      <c r="V244" s="20">
        <f t="shared" si="16"/>
        <v>0.13856625749993046</v>
      </c>
      <c r="W244" s="20">
        <f t="shared" si="17"/>
        <v>0</v>
      </c>
      <c r="X244" s="21">
        <f t="shared" si="18"/>
        <v>0.13856625749993046</v>
      </c>
    </row>
    <row r="245" spans="1:24" outlineLevel="2" x14ac:dyDescent="0.25">
      <c r="A245" s="15" t="s">
        <v>221</v>
      </c>
      <c r="B245" s="16" t="s">
        <v>33</v>
      </c>
      <c r="C245" s="16" t="s">
        <v>68</v>
      </c>
      <c r="D245" s="16" t="s">
        <v>87</v>
      </c>
      <c r="E245" s="16"/>
      <c r="F245" s="16" t="s">
        <v>36</v>
      </c>
      <c r="G245" s="16">
        <v>1120</v>
      </c>
      <c r="H245" s="16">
        <v>3480</v>
      </c>
      <c r="I245" s="17" t="s">
        <v>88</v>
      </c>
      <c r="J245" s="18">
        <v>297123250</v>
      </c>
      <c r="K245" s="19">
        <v>89299092</v>
      </c>
      <c r="L245" s="19">
        <v>89299092</v>
      </c>
      <c r="M245" s="19">
        <v>0</v>
      </c>
      <c r="N245" s="19">
        <v>0</v>
      </c>
      <c r="O245" s="19">
        <v>0</v>
      </c>
      <c r="P245" s="19">
        <v>32062000</v>
      </c>
      <c r="Q245" s="19">
        <v>32062000</v>
      </c>
      <c r="R245" s="19">
        <v>57237092</v>
      </c>
      <c r="S245" s="19">
        <v>57237092</v>
      </c>
      <c r="T245" s="19">
        <v>0</v>
      </c>
      <c r="U245" s="19">
        <v>57237092</v>
      </c>
      <c r="V245" s="20">
        <f t="shared" si="16"/>
        <v>0.35904060480256617</v>
      </c>
      <c r="W245" s="20">
        <f t="shared" si="17"/>
        <v>0</v>
      </c>
      <c r="X245" s="21">
        <f t="shared" si="18"/>
        <v>0.35904060480256617</v>
      </c>
    </row>
    <row r="246" spans="1:24" outlineLevel="2" x14ac:dyDescent="0.25">
      <c r="A246" s="15" t="s">
        <v>221</v>
      </c>
      <c r="B246" s="16" t="s">
        <v>33</v>
      </c>
      <c r="C246" s="16" t="s">
        <v>68</v>
      </c>
      <c r="D246" s="16" t="s">
        <v>241</v>
      </c>
      <c r="E246" s="16"/>
      <c r="F246" s="16" t="s">
        <v>36</v>
      </c>
      <c r="G246" s="16">
        <v>1120</v>
      </c>
      <c r="H246" s="16">
        <v>3480</v>
      </c>
      <c r="I246" s="17" t="s">
        <v>242</v>
      </c>
      <c r="J246" s="18">
        <v>6810915029</v>
      </c>
      <c r="K246" s="19">
        <v>6020915029</v>
      </c>
      <c r="L246" s="19">
        <v>6020915029</v>
      </c>
      <c r="M246" s="19">
        <v>0</v>
      </c>
      <c r="N246" s="19">
        <v>0.95</v>
      </c>
      <c r="O246" s="19">
        <v>0</v>
      </c>
      <c r="P246" s="19">
        <v>6013244002</v>
      </c>
      <c r="Q246" s="19">
        <v>6013244002</v>
      </c>
      <c r="R246" s="19">
        <v>7671026.0499999998</v>
      </c>
      <c r="S246" s="19">
        <v>7671026.0499999998</v>
      </c>
      <c r="T246" s="19">
        <v>0</v>
      </c>
      <c r="U246" s="19">
        <v>7671026.0500001907</v>
      </c>
      <c r="V246" s="20">
        <f t="shared" si="16"/>
        <v>0.99872593667855269</v>
      </c>
      <c r="W246" s="20">
        <f t="shared" si="17"/>
        <v>1.5778332619282675E-10</v>
      </c>
      <c r="X246" s="21">
        <f t="shared" si="18"/>
        <v>0.99872593683633604</v>
      </c>
    </row>
    <row r="247" spans="1:24" ht="30" outlineLevel="2" x14ac:dyDescent="0.25">
      <c r="A247" s="15" t="s">
        <v>221</v>
      </c>
      <c r="B247" s="16" t="s">
        <v>33</v>
      </c>
      <c r="C247" s="16" t="s">
        <v>68</v>
      </c>
      <c r="D247" s="16" t="s">
        <v>243</v>
      </c>
      <c r="E247" s="16"/>
      <c r="F247" s="16" t="s">
        <v>36</v>
      </c>
      <c r="G247" s="16">
        <v>1120</v>
      </c>
      <c r="H247" s="16">
        <v>3480</v>
      </c>
      <c r="I247" s="17" t="s">
        <v>244</v>
      </c>
      <c r="J247" s="18">
        <v>615987302</v>
      </c>
      <c r="K247" s="19">
        <v>334143219</v>
      </c>
      <c r="L247" s="19">
        <v>334143219</v>
      </c>
      <c r="M247" s="19">
        <v>0</v>
      </c>
      <c r="N247" s="19">
        <v>88395496.989999995</v>
      </c>
      <c r="O247" s="19">
        <v>0</v>
      </c>
      <c r="P247" s="19">
        <v>103373169.51000001</v>
      </c>
      <c r="Q247" s="19">
        <v>103373169.51000001</v>
      </c>
      <c r="R247" s="19">
        <v>142374552.5</v>
      </c>
      <c r="S247" s="19">
        <v>142374552.5</v>
      </c>
      <c r="T247" s="19">
        <v>0</v>
      </c>
      <c r="U247" s="19">
        <v>142374552.5</v>
      </c>
      <c r="V247" s="20">
        <f t="shared" si="16"/>
        <v>0.30936785076581191</v>
      </c>
      <c r="W247" s="20">
        <f t="shared" si="17"/>
        <v>0.26454374041928408</v>
      </c>
      <c r="X247" s="21">
        <f t="shared" si="18"/>
        <v>0.57391159118509605</v>
      </c>
    </row>
    <row r="248" spans="1:24" ht="30" outlineLevel="2" x14ac:dyDescent="0.25">
      <c r="A248" s="15" t="s">
        <v>221</v>
      </c>
      <c r="B248" s="16" t="s">
        <v>33</v>
      </c>
      <c r="C248" s="16" t="s">
        <v>68</v>
      </c>
      <c r="D248" s="16" t="s">
        <v>245</v>
      </c>
      <c r="E248" s="16"/>
      <c r="F248" s="16" t="s">
        <v>36</v>
      </c>
      <c r="G248" s="16">
        <v>1120</v>
      </c>
      <c r="H248" s="16">
        <v>3480</v>
      </c>
      <c r="I248" s="17" t="s">
        <v>246</v>
      </c>
      <c r="J248" s="18">
        <v>228500000</v>
      </c>
      <c r="K248" s="19">
        <v>111648509</v>
      </c>
      <c r="L248" s="19">
        <v>111648509</v>
      </c>
      <c r="M248" s="19">
        <v>0</v>
      </c>
      <c r="N248" s="19">
        <v>34392448.229999997</v>
      </c>
      <c r="O248" s="19">
        <v>0</v>
      </c>
      <c r="P248" s="19">
        <v>64795652.659999996</v>
      </c>
      <c r="Q248" s="19">
        <v>60568221.57</v>
      </c>
      <c r="R248" s="19">
        <v>12460408.109999999</v>
      </c>
      <c r="S248" s="19">
        <v>12460408.109999999</v>
      </c>
      <c r="T248" s="19">
        <v>0</v>
      </c>
      <c r="U248" s="19">
        <v>12460408.110000014</v>
      </c>
      <c r="V248" s="20">
        <f t="shared" si="16"/>
        <v>0.58035394507597049</v>
      </c>
      <c r="W248" s="20">
        <f t="shared" si="17"/>
        <v>0.30804216319628591</v>
      </c>
      <c r="X248" s="21">
        <f t="shared" si="18"/>
        <v>0.88839610827225646</v>
      </c>
    </row>
    <row r="249" spans="1:24" ht="30" outlineLevel="2" x14ac:dyDescent="0.25">
      <c r="A249" s="15" t="s">
        <v>221</v>
      </c>
      <c r="B249" s="16" t="s">
        <v>33</v>
      </c>
      <c r="C249" s="16" t="s">
        <v>68</v>
      </c>
      <c r="D249" s="16" t="s">
        <v>97</v>
      </c>
      <c r="E249" s="16"/>
      <c r="F249" s="16" t="s">
        <v>36</v>
      </c>
      <c r="G249" s="16">
        <v>1120</v>
      </c>
      <c r="H249" s="16">
        <v>3480</v>
      </c>
      <c r="I249" s="17" t="s">
        <v>247</v>
      </c>
      <c r="J249" s="18">
        <v>61316764</v>
      </c>
      <c r="K249" s="19">
        <v>62195264</v>
      </c>
      <c r="L249" s="19">
        <v>62195264</v>
      </c>
      <c r="M249" s="19">
        <v>0</v>
      </c>
      <c r="N249" s="19">
        <v>0</v>
      </c>
      <c r="O249" s="19">
        <v>0</v>
      </c>
      <c r="P249" s="19">
        <v>60269781.700000003</v>
      </c>
      <c r="Q249" s="19">
        <v>56337381.700000003</v>
      </c>
      <c r="R249" s="19">
        <v>1925482.3</v>
      </c>
      <c r="S249" s="19">
        <v>1925482.3</v>
      </c>
      <c r="T249" s="19">
        <v>0</v>
      </c>
      <c r="U249" s="19">
        <v>1925482.299999997</v>
      </c>
      <c r="V249" s="20">
        <f t="shared" si="16"/>
        <v>0.96904133568755335</v>
      </c>
      <c r="W249" s="20">
        <f t="shared" si="17"/>
        <v>0</v>
      </c>
      <c r="X249" s="21">
        <f t="shared" si="18"/>
        <v>0.96904133568755335</v>
      </c>
    </row>
    <row r="250" spans="1:24" ht="30" outlineLevel="2" x14ac:dyDescent="0.25">
      <c r="A250" s="15" t="s">
        <v>221</v>
      </c>
      <c r="B250" s="16" t="s">
        <v>33</v>
      </c>
      <c r="C250" s="16" t="s">
        <v>68</v>
      </c>
      <c r="D250" s="16" t="s">
        <v>99</v>
      </c>
      <c r="E250" s="16"/>
      <c r="F250" s="16" t="s">
        <v>36</v>
      </c>
      <c r="G250" s="16">
        <v>1120</v>
      </c>
      <c r="H250" s="16">
        <v>3480</v>
      </c>
      <c r="I250" s="17" t="s">
        <v>100</v>
      </c>
      <c r="J250" s="18">
        <v>39381740</v>
      </c>
      <c r="K250" s="19">
        <v>39381740</v>
      </c>
      <c r="L250" s="19">
        <v>39381740</v>
      </c>
      <c r="M250" s="19">
        <v>0</v>
      </c>
      <c r="N250" s="19">
        <v>10389554.49</v>
      </c>
      <c r="O250" s="19">
        <v>0</v>
      </c>
      <c r="P250" s="19">
        <v>23971678.579999998</v>
      </c>
      <c r="Q250" s="19">
        <v>23971678.579999998</v>
      </c>
      <c r="R250" s="19">
        <v>5020506.93</v>
      </c>
      <c r="S250" s="19">
        <v>5020506.93</v>
      </c>
      <c r="T250" s="19">
        <v>0</v>
      </c>
      <c r="U250" s="19">
        <v>5020506.93</v>
      </c>
      <c r="V250" s="20">
        <f t="shared" si="16"/>
        <v>0.60870034132570061</v>
      </c>
      <c r="W250" s="20">
        <f t="shared" si="17"/>
        <v>0.26381654264133581</v>
      </c>
      <c r="X250" s="21">
        <f t="shared" si="18"/>
        <v>0.87251688396703642</v>
      </c>
    </row>
    <row r="251" spans="1:24" ht="45" outlineLevel="2" x14ac:dyDescent="0.25">
      <c r="A251" s="15" t="s">
        <v>221</v>
      </c>
      <c r="B251" s="16" t="s">
        <v>33</v>
      </c>
      <c r="C251" s="16" t="s">
        <v>68</v>
      </c>
      <c r="D251" s="16" t="s">
        <v>101</v>
      </c>
      <c r="E251" s="16"/>
      <c r="F251" s="16" t="s">
        <v>36</v>
      </c>
      <c r="G251" s="16">
        <v>1120</v>
      </c>
      <c r="H251" s="16">
        <v>3480</v>
      </c>
      <c r="I251" s="17" t="s">
        <v>102</v>
      </c>
      <c r="J251" s="18">
        <v>47642951</v>
      </c>
      <c r="K251" s="19">
        <v>15462853</v>
      </c>
      <c r="L251" s="19">
        <v>15462853</v>
      </c>
      <c r="M251" s="19">
        <v>0</v>
      </c>
      <c r="N251" s="19">
        <v>1336537.96</v>
      </c>
      <c r="O251" s="19">
        <v>0</v>
      </c>
      <c r="P251" s="19">
        <v>7562131.4800000004</v>
      </c>
      <c r="Q251" s="19">
        <v>5991946.3300000001</v>
      </c>
      <c r="R251" s="19">
        <v>6564183.5599999996</v>
      </c>
      <c r="S251" s="19">
        <v>6564183.5599999996</v>
      </c>
      <c r="T251" s="19">
        <v>0</v>
      </c>
      <c r="U251" s="19">
        <v>6564183.5599999987</v>
      </c>
      <c r="V251" s="20">
        <f t="shared" si="16"/>
        <v>0.48905150168600842</v>
      </c>
      <c r="W251" s="20">
        <f t="shared" si="17"/>
        <v>8.6435404902316534E-2</v>
      </c>
      <c r="X251" s="21">
        <f t="shared" si="18"/>
        <v>0.57548690658832491</v>
      </c>
    </row>
    <row r="252" spans="1:24" ht="30" outlineLevel="2" x14ac:dyDescent="0.25">
      <c r="A252" s="15" t="s">
        <v>221</v>
      </c>
      <c r="B252" s="16" t="s">
        <v>33</v>
      </c>
      <c r="C252" s="16" t="s">
        <v>68</v>
      </c>
      <c r="D252" s="16" t="s">
        <v>248</v>
      </c>
      <c r="E252" s="16"/>
      <c r="F252" s="16" t="s">
        <v>36</v>
      </c>
      <c r="G252" s="16">
        <v>1120</v>
      </c>
      <c r="H252" s="16">
        <v>3480</v>
      </c>
      <c r="I252" s="17" t="s">
        <v>249</v>
      </c>
      <c r="J252" s="18">
        <v>4544023</v>
      </c>
      <c r="K252" s="19">
        <v>4544023</v>
      </c>
      <c r="L252" s="19">
        <v>4544023</v>
      </c>
      <c r="M252" s="19">
        <v>0</v>
      </c>
      <c r="N252" s="19">
        <v>1700248.1</v>
      </c>
      <c r="O252" s="19">
        <v>0</v>
      </c>
      <c r="P252" s="19">
        <v>1068899.69</v>
      </c>
      <c r="Q252" s="19">
        <v>930333.44</v>
      </c>
      <c r="R252" s="19">
        <v>1774875.21</v>
      </c>
      <c r="S252" s="19">
        <v>1774875.21</v>
      </c>
      <c r="T252" s="19">
        <v>0</v>
      </c>
      <c r="U252" s="19">
        <v>1774875.21</v>
      </c>
      <c r="V252" s="20">
        <f t="shared" si="16"/>
        <v>0.23523201577104691</v>
      </c>
      <c r="W252" s="20">
        <f t="shared" si="17"/>
        <v>0.37417242386317151</v>
      </c>
      <c r="X252" s="21">
        <f t="shared" si="18"/>
        <v>0.60940443963421842</v>
      </c>
    </row>
    <row r="253" spans="1:24" ht="75" outlineLevel="2" x14ac:dyDescent="0.25">
      <c r="A253" s="15" t="s">
        <v>221</v>
      </c>
      <c r="B253" s="16" t="s">
        <v>33</v>
      </c>
      <c r="C253" s="16" t="s">
        <v>68</v>
      </c>
      <c r="D253" s="16" t="s">
        <v>250</v>
      </c>
      <c r="E253" s="16"/>
      <c r="F253" s="16" t="s">
        <v>36</v>
      </c>
      <c r="G253" s="16">
        <v>1310</v>
      </c>
      <c r="H253" s="16">
        <v>3480</v>
      </c>
      <c r="I253" s="17" t="s">
        <v>251</v>
      </c>
      <c r="J253" s="18">
        <v>26000000</v>
      </c>
      <c r="K253" s="19">
        <v>26000000</v>
      </c>
      <c r="L253" s="19">
        <v>26000000</v>
      </c>
      <c r="M253" s="19">
        <v>0</v>
      </c>
      <c r="N253" s="19">
        <v>0</v>
      </c>
      <c r="O253" s="19">
        <v>0</v>
      </c>
      <c r="P253" s="19">
        <v>3512996</v>
      </c>
      <c r="Q253" s="19">
        <v>3512996</v>
      </c>
      <c r="R253" s="19">
        <v>22487004</v>
      </c>
      <c r="S253" s="19">
        <v>22487004</v>
      </c>
      <c r="T253" s="19">
        <v>2591500</v>
      </c>
      <c r="U253" s="19">
        <v>19895504</v>
      </c>
      <c r="V253" s="20">
        <f t="shared" si="16"/>
        <v>0.13511523076923077</v>
      </c>
      <c r="W253" s="20">
        <f t="shared" si="17"/>
        <v>0</v>
      </c>
      <c r="X253" s="21">
        <f t="shared" si="18"/>
        <v>0.13511523076923077</v>
      </c>
    </row>
    <row r="254" spans="1:24" outlineLevel="2" x14ac:dyDescent="0.25">
      <c r="A254" s="15" t="s">
        <v>221</v>
      </c>
      <c r="B254" s="16" t="s">
        <v>33</v>
      </c>
      <c r="C254" s="16" t="s">
        <v>68</v>
      </c>
      <c r="D254" s="16" t="s">
        <v>252</v>
      </c>
      <c r="E254" s="16"/>
      <c r="F254" s="16" t="s">
        <v>36</v>
      </c>
      <c r="G254" s="16">
        <v>1120</v>
      </c>
      <c r="H254" s="16">
        <v>3480</v>
      </c>
      <c r="I254" s="17" t="s">
        <v>253</v>
      </c>
      <c r="J254" s="18">
        <v>43000000</v>
      </c>
      <c r="K254" s="19">
        <v>24000000</v>
      </c>
      <c r="L254" s="19">
        <v>24000000</v>
      </c>
      <c r="M254" s="19">
        <v>0</v>
      </c>
      <c r="N254" s="19">
        <v>0</v>
      </c>
      <c r="O254" s="19">
        <v>0</v>
      </c>
      <c r="P254" s="19">
        <v>1760000</v>
      </c>
      <c r="Q254" s="19">
        <v>1760000</v>
      </c>
      <c r="R254" s="19">
        <v>22240000</v>
      </c>
      <c r="S254" s="19">
        <v>22240000</v>
      </c>
      <c r="T254" s="19">
        <v>0</v>
      </c>
      <c r="U254" s="19">
        <v>22240000</v>
      </c>
      <c r="V254" s="20">
        <f t="shared" si="16"/>
        <v>7.3333333333333334E-2</v>
      </c>
      <c r="W254" s="20">
        <f t="shared" si="17"/>
        <v>0</v>
      </c>
      <c r="X254" s="21">
        <f t="shared" si="18"/>
        <v>7.3333333333333334E-2</v>
      </c>
    </row>
    <row r="255" spans="1:24" ht="105" outlineLevel="2" x14ac:dyDescent="0.25">
      <c r="A255" s="15" t="s">
        <v>221</v>
      </c>
      <c r="B255" s="16" t="s">
        <v>33</v>
      </c>
      <c r="C255" s="16" t="s">
        <v>68</v>
      </c>
      <c r="D255" s="16" t="s">
        <v>103</v>
      </c>
      <c r="E255" s="16"/>
      <c r="F255" s="16" t="s">
        <v>36</v>
      </c>
      <c r="G255" s="16">
        <v>1120</v>
      </c>
      <c r="H255" s="16">
        <v>3480</v>
      </c>
      <c r="I255" s="17" t="s">
        <v>254</v>
      </c>
      <c r="J255" s="18">
        <v>8105000</v>
      </c>
      <c r="K255" s="19">
        <v>5052500</v>
      </c>
      <c r="L255" s="19">
        <v>5052500</v>
      </c>
      <c r="M255" s="19">
        <v>0</v>
      </c>
      <c r="N255" s="19">
        <v>0</v>
      </c>
      <c r="O255" s="19">
        <v>0</v>
      </c>
      <c r="P255" s="19">
        <v>0</v>
      </c>
      <c r="Q255" s="19">
        <v>0</v>
      </c>
      <c r="R255" s="19">
        <v>5052500</v>
      </c>
      <c r="S255" s="19">
        <v>5052500</v>
      </c>
      <c r="T255" s="19">
        <v>0</v>
      </c>
      <c r="U255" s="19">
        <v>5052500</v>
      </c>
      <c r="V255" s="20">
        <f t="shared" si="16"/>
        <v>0</v>
      </c>
      <c r="W255" s="20">
        <f t="shared" si="17"/>
        <v>0</v>
      </c>
      <c r="X255" s="21">
        <f t="shared" si="18"/>
        <v>0</v>
      </c>
    </row>
    <row r="256" spans="1:24" ht="30" outlineLevel="2" x14ac:dyDescent="0.25">
      <c r="A256" s="15" t="s">
        <v>277</v>
      </c>
      <c r="B256" s="16" t="s">
        <v>33</v>
      </c>
      <c r="C256" s="16" t="s">
        <v>68</v>
      </c>
      <c r="D256" s="16" t="s">
        <v>278</v>
      </c>
      <c r="E256" s="16"/>
      <c r="F256" s="16" t="s">
        <v>36</v>
      </c>
      <c r="G256" s="16">
        <v>1120</v>
      </c>
      <c r="H256" s="16">
        <v>3480</v>
      </c>
      <c r="I256" s="17" t="s">
        <v>279</v>
      </c>
      <c r="J256" s="18">
        <v>25000</v>
      </c>
      <c r="K256" s="19">
        <v>0</v>
      </c>
      <c r="L256" s="19">
        <v>0</v>
      </c>
      <c r="M256" s="19">
        <v>0</v>
      </c>
      <c r="N256" s="19">
        <v>0</v>
      </c>
      <c r="O256" s="19">
        <v>0</v>
      </c>
      <c r="P256" s="19">
        <v>0</v>
      </c>
      <c r="Q256" s="19">
        <v>0</v>
      </c>
      <c r="R256" s="19">
        <v>0</v>
      </c>
      <c r="S256" s="19">
        <v>0</v>
      </c>
      <c r="T256" s="19">
        <v>0</v>
      </c>
      <c r="U256" s="19">
        <v>0</v>
      </c>
      <c r="V256" s="20">
        <v>0</v>
      </c>
      <c r="W256" s="20">
        <v>0</v>
      </c>
      <c r="X256" s="21">
        <v>0</v>
      </c>
    </row>
    <row r="257" spans="1:24" outlineLevel="2" x14ac:dyDescent="0.25">
      <c r="A257" s="15" t="s">
        <v>277</v>
      </c>
      <c r="B257" s="16" t="s">
        <v>33</v>
      </c>
      <c r="C257" s="16" t="s">
        <v>68</v>
      </c>
      <c r="D257" s="16" t="s">
        <v>73</v>
      </c>
      <c r="E257" s="16"/>
      <c r="F257" s="16" t="s">
        <v>36</v>
      </c>
      <c r="G257" s="16">
        <v>1120</v>
      </c>
      <c r="H257" s="16">
        <v>3480</v>
      </c>
      <c r="I257" s="17" t="s">
        <v>74</v>
      </c>
      <c r="J257" s="18">
        <v>145000000</v>
      </c>
      <c r="K257" s="19">
        <v>53404896</v>
      </c>
      <c r="L257" s="19">
        <v>53404896</v>
      </c>
      <c r="M257" s="19">
        <v>0</v>
      </c>
      <c r="N257" s="19">
        <v>3640000</v>
      </c>
      <c r="O257" s="19">
        <v>0</v>
      </c>
      <c r="P257" s="19">
        <v>39844895.460000001</v>
      </c>
      <c r="Q257" s="19">
        <v>8204895.46</v>
      </c>
      <c r="R257" s="19">
        <v>9920000.5399999991</v>
      </c>
      <c r="S257" s="19">
        <v>9920000.5399999991</v>
      </c>
      <c r="T257" s="19">
        <v>0</v>
      </c>
      <c r="U257" s="19">
        <v>9920000.5399999991</v>
      </c>
      <c r="V257" s="20">
        <f t="shared" ref="V257:V262" si="19">P257/L257</f>
        <v>0.74609068539333923</v>
      </c>
      <c r="W257" s="20">
        <f t="shared" ref="W257:W262" si="20">(M257+N257+O257)/L257</f>
        <v>6.815854486450082E-2</v>
      </c>
      <c r="X257" s="21">
        <f t="shared" ref="X257:X262" si="21">V257+W257</f>
        <v>0.81424923025784002</v>
      </c>
    </row>
    <row r="258" spans="1:24" outlineLevel="2" x14ac:dyDescent="0.25">
      <c r="A258" s="15" t="s">
        <v>277</v>
      </c>
      <c r="B258" s="16" t="s">
        <v>33</v>
      </c>
      <c r="C258" s="16" t="s">
        <v>68</v>
      </c>
      <c r="D258" s="16" t="s">
        <v>77</v>
      </c>
      <c r="E258" s="16"/>
      <c r="F258" s="16" t="s">
        <v>36</v>
      </c>
      <c r="G258" s="16">
        <v>1120</v>
      </c>
      <c r="H258" s="16">
        <v>3480</v>
      </c>
      <c r="I258" s="17" t="s">
        <v>78</v>
      </c>
      <c r="J258" s="18">
        <v>135054000</v>
      </c>
      <c r="K258" s="19">
        <v>87562420</v>
      </c>
      <c r="L258" s="19">
        <v>87562420</v>
      </c>
      <c r="M258" s="19">
        <v>0</v>
      </c>
      <c r="N258" s="19">
        <v>0</v>
      </c>
      <c r="O258" s="19">
        <v>0</v>
      </c>
      <c r="P258" s="19">
        <v>54758610</v>
      </c>
      <c r="Q258" s="19">
        <v>54758610</v>
      </c>
      <c r="R258" s="19">
        <v>32803810</v>
      </c>
      <c r="S258" s="19">
        <v>32803810</v>
      </c>
      <c r="T258" s="19">
        <v>0</v>
      </c>
      <c r="U258" s="19">
        <v>32803810</v>
      </c>
      <c r="V258" s="20">
        <f t="shared" si="19"/>
        <v>0.62536656707295202</v>
      </c>
      <c r="W258" s="20">
        <f t="shared" si="20"/>
        <v>0</v>
      </c>
      <c r="X258" s="21">
        <f t="shared" si="21"/>
        <v>0.62536656707295202</v>
      </c>
    </row>
    <row r="259" spans="1:24" ht="75" outlineLevel="2" x14ac:dyDescent="0.25">
      <c r="A259" s="15" t="s">
        <v>277</v>
      </c>
      <c r="B259" s="16" t="s">
        <v>33</v>
      </c>
      <c r="C259" s="16" t="s">
        <v>68</v>
      </c>
      <c r="D259" s="16" t="s">
        <v>83</v>
      </c>
      <c r="E259" s="16"/>
      <c r="F259" s="16" t="s">
        <v>36</v>
      </c>
      <c r="G259" s="16">
        <v>1120</v>
      </c>
      <c r="H259" s="16">
        <v>3480</v>
      </c>
      <c r="I259" s="17" t="s">
        <v>280</v>
      </c>
      <c r="J259" s="18">
        <v>60000000</v>
      </c>
      <c r="K259" s="19">
        <v>26460000</v>
      </c>
      <c r="L259" s="19">
        <v>26460000</v>
      </c>
      <c r="M259" s="19">
        <v>0</v>
      </c>
      <c r="N259" s="19">
        <v>9020000.1799999997</v>
      </c>
      <c r="O259" s="19">
        <v>0</v>
      </c>
      <c r="P259" s="19">
        <v>14689998.460000001</v>
      </c>
      <c r="Q259" s="19">
        <v>0</v>
      </c>
      <c r="R259" s="19">
        <v>2750001.36</v>
      </c>
      <c r="S259" s="19">
        <v>2750001.36</v>
      </c>
      <c r="T259" s="19">
        <v>0</v>
      </c>
      <c r="U259" s="19">
        <v>2750001.3599999994</v>
      </c>
      <c r="V259" s="20">
        <f t="shared" si="19"/>
        <v>0.55517756840513988</v>
      </c>
      <c r="W259" s="20">
        <f t="shared" si="20"/>
        <v>0.34089191912320482</v>
      </c>
      <c r="X259" s="21">
        <f t="shared" si="21"/>
        <v>0.8960694875283447</v>
      </c>
    </row>
    <row r="260" spans="1:24" outlineLevel="2" x14ac:dyDescent="0.25">
      <c r="A260" s="15" t="s">
        <v>277</v>
      </c>
      <c r="B260" s="16" t="s">
        <v>33</v>
      </c>
      <c r="C260" s="16" t="s">
        <v>68</v>
      </c>
      <c r="D260" s="16" t="s">
        <v>85</v>
      </c>
      <c r="E260" s="16"/>
      <c r="F260" s="16" t="s">
        <v>36</v>
      </c>
      <c r="G260" s="16">
        <v>1120</v>
      </c>
      <c r="H260" s="16">
        <v>3480</v>
      </c>
      <c r="I260" s="17" t="s">
        <v>86</v>
      </c>
      <c r="J260" s="18">
        <v>47272980</v>
      </c>
      <c r="K260" s="19">
        <v>18310835</v>
      </c>
      <c r="L260" s="19">
        <v>18310835</v>
      </c>
      <c r="M260" s="19">
        <v>0</v>
      </c>
      <c r="N260" s="19">
        <v>0</v>
      </c>
      <c r="O260" s="19">
        <v>0</v>
      </c>
      <c r="P260" s="19">
        <v>2487031</v>
      </c>
      <c r="Q260" s="19">
        <v>2487031</v>
      </c>
      <c r="R260" s="19">
        <v>15823804</v>
      </c>
      <c r="S260" s="19">
        <v>15823804</v>
      </c>
      <c r="T260" s="19">
        <v>0</v>
      </c>
      <c r="U260" s="19">
        <v>15823804</v>
      </c>
      <c r="V260" s="20">
        <f t="shared" si="19"/>
        <v>0.13582291577636957</v>
      </c>
      <c r="W260" s="20">
        <f t="shared" si="20"/>
        <v>0</v>
      </c>
      <c r="X260" s="21">
        <f t="shared" si="21"/>
        <v>0.13582291577636957</v>
      </c>
    </row>
    <row r="261" spans="1:24" outlineLevel="2" x14ac:dyDescent="0.25">
      <c r="A261" s="15" t="s">
        <v>277</v>
      </c>
      <c r="B261" s="16" t="s">
        <v>33</v>
      </c>
      <c r="C261" s="16" t="s">
        <v>68</v>
      </c>
      <c r="D261" s="16" t="s">
        <v>87</v>
      </c>
      <c r="E261" s="16"/>
      <c r="F261" s="16" t="s">
        <v>36</v>
      </c>
      <c r="G261" s="16">
        <v>1120</v>
      </c>
      <c r="H261" s="16">
        <v>3480</v>
      </c>
      <c r="I261" s="17" t="s">
        <v>88</v>
      </c>
      <c r="J261" s="18">
        <v>527308100</v>
      </c>
      <c r="K261" s="19">
        <v>129072837</v>
      </c>
      <c r="L261" s="19">
        <v>129072837</v>
      </c>
      <c r="M261" s="19">
        <v>0</v>
      </c>
      <c r="N261" s="19">
        <v>0</v>
      </c>
      <c r="O261" s="19">
        <v>0</v>
      </c>
      <c r="P261" s="19">
        <v>39306867.979999997</v>
      </c>
      <c r="Q261" s="19">
        <v>39306867.979999997</v>
      </c>
      <c r="R261" s="19">
        <v>89765969.019999996</v>
      </c>
      <c r="S261" s="19">
        <v>89765969.019999996</v>
      </c>
      <c r="T261" s="19">
        <v>0</v>
      </c>
      <c r="U261" s="19">
        <v>89765969.020000011</v>
      </c>
      <c r="V261" s="20">
        <f t="shared" si="19"/>
        <v>0.30453245542282453</v>
      </c>
      <c r="W261" s="20">
        <f t="shared" si="20"/>
        <v>0</v>
      </c>
      <c r="X261" s="21">
        <f t="shared" si="21"/>
        <v>0.30453245542282453</v>
      </c>
    </row>
    <row r="262" spans="1:24" ht="105" outlineLevel="2" x14ac:dyDescent="0.25">
      <c r="A262" s="15" t="s">
        <v>277</v>
      </c>
      <c r="B262" s="16" t="s">
        <v>33</v>
      </c>
      <c r="C262" s="16" t="s">
        <v>68</v>
      </c>
      <c r="D262" s="16" t="s">
        <v>93</v>
      </c>
      <c r="E262" s="16"/>
      <c r="F262" s="16" t="s">
        <v>36</v>
      </c>
      <c r="G262" s="16">
        <v>1120</v>
      </c>
      <c r="H262" s="16">
        <v>3480</v>
      </c>
      <c r="I262" s="17" t="s">
        <v>281</v>
      </c>
      <c r="J262" s="18">
        <v>969050000</v>
      </c>
      <c r="K262" s="19">
        <v>44491346</v>
      </c>
      <c r="L262" s="19">
        <v>44491346</v>
      </c>
      <c r="M262" s="19">
        <v>0</v>
      </c>
      <c r="N262" s="19">
        <v>4192230</v>
      </c>
      <c r="O262" s="19">
        <v>0</v>
      </c>
      <c r="P262" s="19">
        <v>7927097.5</v>
      </c>
      <c r="Q262" s="19">
        <v>7927097.5</v>
      </c>
      <c r="R262" s="19">
        <v>32372018.5</v>
      </c>
      <c r="S262" s="19">
        <v>32372018.5</v>
      </c>
      <c r="T262" s="19">
        <v>0</v>
      </c>
      <c r="U262" s="19">
        <v>32372018.5</v>
      </c>
      <c r="V262" s="20">
        <f t="shared" si="19"/>
        <v>0.1781716718572641</v>
      </c>
      <c r="W262" s="20">
        <f t="shared" si="20"/>
        <v>9.4225739989974674E-2</v>
      </c>
      <c r="X262" s="21">
        <f t="shared" si="21"/>
        <v>0.27239741184723876</v>
      </c>
    </row>
    <row r="263" spans="1:24" outlineLevel="2" x14ac:dyDescent="0.25">
      <c r="A263" s="15" t="s">
        <v>304</v>
      </c>
      <c r="B263" s="16" t="s">
        <v>33</v>
      </c>
      <c r="C263" s="16" t="s">
        <v>68</v>
      </c>
      <c r="D263" s="16" t="s">
        <v>73</v>
      </c>
      <c r="E263" s="16"/>
      <c r="F263" s="16" t="s">
        <v>36</v>
      </c>
      <c r="G263" s="16">
        <v>1120</v>
      </c>
      <c r="H263" s="16">
        <v>3480</v>
      </c>
      <c r="I263" s="17" t="s">
        <v>74</v>
      </c>
      <c r="J263" s="18">
        <v>0</v>
      </c>
      <c r="K263" s="19">
        <v>0</v>
      </c>
      <c r="L263" s="19">
        <v>0</v>
      </c>
      <c r="M263" s="19">
        <v>0</v>
      </c>
      <c r="N263" s="19">
        <v>0</v>
      </c>
      <c r="O263" s="19">
        <v>0</v>
      </c>
      <c r="P263" s="19">
        <v>0</v>
      </c>
      <c r="Q263" s="19">
        <v>0</v>
      </c>
      <c r="R263" s="19">
        <v>0</v>
      </c>
      <c r="S263" s="19">
        <v>0</v>
      </c>
      <c r="T263" s="19">
        <v>0</v>
      </c>
      <c r="U263" s="19">
        <v>0</v>
      </c>
      <c r="V263" s="20">
        <v>0</v>
      </c>
      <c r="W263" s="20">
        <v>0</v>
      </c>
      <c r="X263" s="21">
        <v>0</v>
      </c>
    </row>
    <row r="264" spans="1:24" outlineLevel="2" x14ac:dyDescent="0.25">
      <c r="A264" s="15" t="s">
        <v>304</v>
      </c>
      <c r="B264" s="16" t="s">
        <v>33</v>
      </c>
      <c r="C264" s="16" t="s">
        <v>68</v>
      </c>
      <c r="D264" s="16" t="s">
        <v>77</v>
      </c>
      <c r="E264" s="16"/>
      <c r="F264" s="16" t="s">
        <v>36</v>
      </c>
      <c r="G264" s="16">
        <v>1120</v>
      </c>
      <c r="H264" s="16">
        <v>3480</v>
      </c>
      <c r="I264" s="17" t="s">
        <v>78</v>
      </c>
      <c r="J264" s="18">
        <v>0</v>
      </c>
      <c r="K264" s="19">
        <v>4875688.5599999996</v>
      </c>
      <c r="L264" s="19">
        <v>4875688.5599999996</v>
      </c>
      <c r="M264" s="19">
        <v>0</v>
      </c>
      <c r="N264" s="19">
        <v>0</v>
      </c>
      <c r="O264" s="19">
        <v>0</v>
      </c>
      <c r="P264" s="19">
        <v>4569974.6900000004</v>
      </c>
      <c r="Q264" s="19">
        <v>4569974.6900000004</v>
      </c>
      <c r="R264" s="19">
        <v>305713.87</v>
      </c>
      <c r="S264" s="19">
        <v>305713.87</v>
      </c>
      <c r="T264" s="19">
        <v>0</v>
      </c>
      <c r="U264" s="19">
        <v>305713.86999999918</v>
      </c>
      <c r="V264" s="20">
        <f t="shared" ref="V264:V272" si="22">P264/L264</f>
        <v>0.93729831874249181</v>
      </c>
      <c r="W264" s="20">
        <f t="shared" ref="W264:W272" si="23">(M264+N264+O264)/L264</f>
        <v>0</v>
      </c>
      <c r="X264" s="21">
        <f t="shared" ref="X264:X272" si="24">V264+W264</f>
        <v>0.93729831874249181</v>
      </c>
    </row>
    <row r="265" spans="1:24" ht="225" outlineLevel="2" x14ac:dyDescent="0.25">
      <c r="A265" s="15" t="s">
        <v>304</v>
      </c>
      <c r="B265" s="16" t="s">
        <v>33</v>
      </c>
      <c r="C265" s="16" t="s">
        <v>68</v>
      </c>
      <c r="D265" s="16" t="s">
        <v>237</v>
      </c>
      <c r="E265" s="16"/>
      <c r="F265" s="16" t="s">
        <v>36</v>
      </c>
      <c r="G265" s="16">
        <v>1120</v>
      </c>
      <c r="H265" s="16">
        <v>3480</v>
      </c>
      <c r="I265" s="17" t="s">
        <v>307</v>
      </c>
      <c r="J265" s="18">
        <v>1219696967</v>
      </c>
      <c r="K265" s="19">
        <v>981171508</v>
      </c>
      <c r="L265" s="19">
        <v>981171508</v>
      </c>
      <c r="M265" s="19">
        <v>0</v>
      </c>
      <c r="N265" s="19">
        <v>548880371.95000005</v>
      </c>
      <c r="O265" s="19">
        <v>0</v>
      </c>
      <c r="P265" s="19">
        <v>304657018.23000002</v>
      </c>
      <c r="Q265" s="19">
        <v>304657018.23000002</v>
      </c>
      <c r="R265" s="19">
        <v>127634117.81999999</v>
      </c>
      <c r="S265" s="19">
        <v>127634117.81999999</v>
      </c>
      <c r="T265" s="19">
        <v>0</v>
      </c>
      <c r="U265" s="19">
        <v>127634117.81999993</v>
      </c>
      <c r="V265" s="20">
        <f t="shared" si="22"/>
        <v>0.31050332765064353</v>
      </c>
      <c r="W265" s="20">
        <f t="shared" si="23"/>
        <v>0.55941328042517924</v>
      </c>
      <c r="X265" s="21">
        <f t="shared" si="24"/>
        <v>0.86991660807582272</v>
      </c>
    </row>
    <row r="266" spans="1:24" outlineLevel="2" x14ac:dyDescent="0.25">
      <c r="A266" s="15" t="s">
        <v>304</v>
      </c>
      <c r="B266" s="16" t="s">
        <v>33</v>
      </c>
      <c r="C266" s="16" t="s">
        <v>68</v>
      </c>
      <c r="D266" s="16" t="s">
        <v>85</v>
      </c>
      <c r="E266" s="16"/>
      <c r="F266" s="16" t="s">
        <v>36</v>
      </c>
      <c r="G266" s="16">
        <v>1120</v>
      </c>
      <c r="H266" s="16">
        <v>3480</v>
      </c>
      <c r="I266" s="17" t="s">
        <v>86</v>
      </c>
      <c r="J266" s="18">
        <v>6494077</v>
      </c>
      <c r="K266" s="19">
        <v>3128177</v>
      </c>
      <c r="L266" s="19">
        <v>3128177</v>
      </c>
      <c r="M266" s="19">
        <v>0</v>
      </c>
      <c r="N266" s="19">
        <v>0</v>
      </c>
      <c r="O266" s="19">
        <v>0</v>
      </c>
      <c r="P266" s="19">
        <v>403348</v>
      </c>
      <c r="Q266" s="19">
        <v>403348</v>
      </c>
      <c r="R266" s="19">
        <v>2724829</v>
      </c>
      <c r="S266" s="19">
        <v>2724829</v>
      </c>
      <c r="T266" s="19">
        <v>0</v>
      </c>
      <c r="U266" s="19">
        <v>2724829</v>
      </c>
      <c r="V266" s="20">
        <f t="shared" si="22"/>
        <v>0.12894027415967829</v>
      </c>
      <c r="W266" s="20">
        <f t="shared" si="23"/>
        <v>0</v>
      </c>
      <c r="X266" s="21">
        <f t="shared" si="24"/>
        <v>0.12894027415967829</v>
      </c>
    </row>
    <row r="267" spans="1:24" outlineLevel="2" x14ac:dyDescent="0.25">
      <c r="A267" s="15" t="s">
        <v>304</v>
      </c>
      <c r="B267" s="16" t="s">
        <v>33</v>
      </c>
      <c r="C267" s="16" t="s">
        <v>68</v>
      </c>
      <c r="D267" s="16" t="s">
        <v>87</v>
      </c>
      <c r="E267" s="16"/>
      <c r="F267" s="16" t="s">
        <v>36</v>
      </c>
      <c r="G267" s="16">
        <v>1120</v>
      </c>
      <c r="H267" s="16">
        <v>3480</v>
      </c>
      <c r="I267" s="17" t="s">
        <v>88</v>
      </c>
      <c r="J267" s="18">
        <v>89660250</v>
      </c>
      <c r="K267" s="19">
        <v>38144030.439999998</v>
      </c>
      <c r="L267" s="19">
        <v>38144030.439999998</v>
      </c>
      <c r="M267" s="19">
        <v>0</v>
      </c>
      <c r="N267" s="19">
        <v>0</v>
      </c>
      <c r="O267" s="19">
        <v>0</v>
      </c>
      <c r="P267" s="19">
        <v>18922849.989999998</v>
      </c>
      <c r="Q267" s="19">
        <v>18922849.989999998</v>
      </c>
      <c r="R267" s="19">
        <v>19221180.449999999</v>
      </c>
      <c r="S267" s="19">
        <v>19221180.449999999</v>
      </c>
      <c r="T267" s="19">
        <v>0</v>
      </c>
      <c r="U267" s="19">
        <v>19221180.449999999</v>
      </c>
      <c r="V267" s="20">
        <f t="shared" si="22"/>
        <v>0.49608942137788414</v>
      </c>
      <c r="W267" s="20">
        <f t="shared" si="23"/>
        <v>0</v>
      </c>
      <c r="X267" s="21">
        <f t="shared" si="24"/>
        <v>0.49608942137788414</v>
      </c>
    </row>
    <row r="268" spans="1:24" outlineLevel="2" x14ac:dyDescent="0.25">
      <c r="A268" s="15" t="s">
        <v>314</v>
      </c>
      <c r="B268" s="16" t="s">
        <v>33</v>
      </c>
      <c r="C268" s="16" t="s">
        <v>68</v>
      </c>
      <c r="D268" s="16" t="s">
        <v>69</v>
      </c>
      <c r="E268" s="16"/>
      <c r="F268" s="16" t="s">
        <v>36</v>
      </c>
      <c r="G268" s="16">
        <v>1120</v>
      </c>
      <c r="H268" s="16">
        <v>3480</v>
      </c>
      <c r="I268" s="17" t="s">
        <v>70</v>
      </c>
      <c r="J268" s="18">
        <v>3173703564</v>
      </c>
      <c r="K268" s="19">
        <v>2526187062</v>
      </c>
      <c r="L268" s="19">
        <v>2526187062</v>
      </c>
      <c r="M268" s="19">
        <v>0</v>
      </c>
      <c r="N268" s="19">
        <v>236605209.88999999</v>
      </c>
      <c r="O268" s="19">
        <v>0</v>
      </c>
      <c r="P268" s="19">
        <v>1445506399.8399999</v>
      </c>
      <c r="Q268" s="19">
        <v>1228719869.0999999</v>
      </c>
      <c r="R268" s="19">
        <v>844075452.26999998</v>
      </c>
      <c r="S268" s="19">
        <v>844075452.26999998</v>
      </c>
      <c r="T268" s="19">
        <v>0</v>
      </c>
      <c r="U268" s="19">
        <v>844075452.27000022</v>
      </c>
      <c r="V268" s="20">
        <f t="shared" si="22"/>
        <v>0.57220877328679787</v>
      </c>
      <c r="W268" s="20">
        <f t="shared" si="23"/>
        <v>9.3661001375993896E-2</v>
      </c>
      <c r="X268" s="21">
        <f t="shared" si="24"/>
        <v>0.66586977466279174</v>
      </c>
    </row>
    <row r="269" spans="1:24" outlineLevel="2" x14ac:dyDescent="0.25">
      <c r="A269" s="15" t="s">
        <v>314</v>
      </c>
      <c r="B269" s="16" t="s">
        <v>33</v>
      </c>
      <c r="C269" s="16" t="s">
        <v>68</v>
      </c>
      <c r="D269" s="16" t="s">
        <v>231</v>
      </c>
      <c r="E269" s="16"/>
      <c r="F269" s="16" t="s">
        <v>36</v>
      </c>
      <c r="G269" s="16">
        <v>1120</v>
      </c>
      <c r="H269" s="16">
        <v>3480</v>
      </c>
      <c r="I269" s="17" t="s">
        <v>232</v>
      </c>
      <c r="J269" s="18">
        <v>500000000</v>
      </c>
      <c r="K269" s="19">
        <v>300000000</v>
      </c>
      <c r="L269" s="19">
        <v>300000000</v>
      </c>
      <c r="M269" s="19">
        <v>0</v>
      </c>
      <c r="N269" s="19">
        <v>10827122.17</v>
      </c>
      <c r="O269" s="19">
        <v>0</v>
      </c>
      <c r="P269" s="19">
        <v>70825651.120000005</v>
      </c>
      <c r="Q269" s="19">
        <v>0</v>
      </c>
      <c r="R269" s="19">
        <v>218347226.71000001</v>
      </c>
      <c r="S269" s="19">
        <v>218347226.71000001</v>
      </c>
      <c r="T269" s="19">
        <v>0</v>
      </c>
      <c r="U269" s="19">
        <v>218347226.70999998</v>
      </c>
      <c r="V269" s="20">
        <f t="shared" si="22"/>
        <v>0.23608550373333334</v>
      </c>
      <c r="W269" s="20">
        <f t="shared" si="23"/>
        <v>3.609040723333333E-2</v>
      </c>
      <c r="X269" s="21">
        <f t="shared" si="24"/>
        <v>0.27217591096666666</v>
      </c>
    </row>
    <row r="270" spans="1:24" outlineLevel="2" x14ac:dyDescent="0.25">
      <c r="A270" s="15" t="s">
        <v>314</v>
      </c>
      <c r="B270" s="16" t="s">
        <v>33</v>
      </c>
      <c r="C270" s="16" t="s">
        <v>68</v>
      </c>
      <c r="D270" s="16" t="s">
        <v>73</v>
      </c>
      <c r="E270" s="16"/>
      <c r="F270" s="16" t="s">
        <v>36</v>
      </c>
      <c r="G270" s="16">
        <v>1120</v>
      </c>
      <c r="H270" s="16">
        <v>3480</v>
      </c>
      <c r="I270" s="17" t="s">
        <v>74</v>
      </c>
      <c r="J270" s="18">
        <v>30000000</v>
      </c>
      <c r="K270" s="19">
        <v>22725932</v>
      </c>
      <c r="L270" s="19">
        <v>22725932</v>
      </c>
      <c r="M270" s="19">
        <v>0</v>
      </c>
      <c r="N270" s="19">
        <v>21145839.800000001</v>
      </c>
      <c r="O270" s="19">
        <v>0</v>
      </c>
      <c r="P270" s="19">
        <v>1580091.58</v>
      </c>
      <c r="Q270" s="19">
        <v>1580091.58</v>
      </c>
      <c r="R270" s="19">
        <v>0.62</v>
      </c>
      <c r="S270" s="19">
        <v>0.62</v>
      </c>
      <c r="T270" s="19">
        <v>0</v>
      </c>
      <c r="U270" s="19">
        <v>0.61999999918043613</v>
      </c>
      <c r="V270" s="20">
        <f t="shared" si="22"/>
        <v>6.9528131123511236E-2</v>
      </c>
      <c r="W270" s="20">
        <f t="shared" si="23"/>
        <v>0.93047184159487939</v>
      </c>
      <c r="X270" s="21">
        <f t="shared" si="24"/>
        <v>0.99999997271839058</v>
      </c>
    </row>
    <row r="271" spans="1:24" outlineLevel="2" x14ac:dyDescent="0.25">
      <c r="A271" s="15" t="s">
        <v>314</v>
      </c>
      <c r="B271" s="16" t="s">
        <v>33</v>
      </c>
      <c r="C271" s="16" t="s">
        <v>68</v>
      </c>
      <c r="D271" s="16" t="s">
        <v>75</v>
      </c>
      <c r="E271" s="16"/>
      <c r="F271" s="16" t="s">
        <v>36</v>
      </c>
      <c r="G271" s="16">
        <v>1120</v>
      </c>
      <c r="H271" s="16">
        <v>3480</v>
      </c>
      <c r="I271" s="17" t="s">
        <v>76</v>
      </c>
      <c r="J271" s="18">
        <v>10000000</v>
      </c>
      <c r="K271" s="19">
        <v>9858443</v>
      </c>
      <c r="L271" s="19">
        <v>9858443</v>
      </c>
      <c r="M271" s="19">
        <v>0</v>
      </c>
      <c r="N271" s="19">
        <v>0</v>
      </c>
      <c r="O271" s="19">
        <v>0</v>
      </c>
      <c r="P271" s="19">
        <v>8562010</v>
      </c>
      <c r="Q271" s="19">
        <v>8562010</v>
      </c>
      <c r="R271" s="19">
        <v>1296433</v>
      </c>
      <c r="S271" s="19">
        <v>1296433</v>
      </c>
      <c r="T271" s="19">
        <v>0</v>
      </c>
      <c r="U271" s="19">
        <v>1296433</v>
      </c>
      <c r="V271" s="20">
        <f t="shared" si="22"/>
        <v>0.86849515689242207</v>
      </c>
      <c r="W271" s="20">
        <f t="shared" si="23"/>
        <v>0</v>
      </c>
      <c r="X271" s="21">
        <f t="shared" si="24"/>
        <v>0.86849515689242207</v>
      </c>
    </row>
    <row r="272" spans="1:24" outlineLevel="2" x14ac:dyDescent="0.25">
      <c r="A272" s="15" t="s">
        <v>314</v>
      </c>
      <c r="B272" s="16" t="s">
        <v>33</v>
      </c>
      <c r="C272" s="16" t="s">
        <v>68</v>
      </c>
      <c r="D272" s="16" t="s">
        <v>77</v>
      </c>
      <c r="E272" s="16"/>
      <c r="F272" s="16" t="s">
        <v>36</v>
      </c>
      <c r="G272" s="16">
        <v>1120</v>
      </c>
      <c r="H272" s="16">
        <v>3480</v>
      </c>
      <c r="I272" s="17" t="s">
        <v>78</v>
      </c>
      <c r="J272" s="18">
        <v>10500000</v>
      </c>
      <c r="K272" s="19">
        <v>5818925</v>
      </c>
      <c r="L272" s="19">
        <v>5818925</v>
      </c>
      <c r="M272" s="19">
        <v>0</v>
      </c>
      <c r="N272" s="19">
        <v>0</v>
      </c>
      <c r="O272" s="19">
        <v>0</v>
      </c>
      <c r="P272" s="19">
        <v>5235182.6500000004</v>
      </c>
      <c r="Q272" s="19">
        <v>5235182.6500000004</v>
      </c>
      <c r="R272" s="19">
        <v>583742.35</v>
      </c>
      <c r="S272" s="19">
        <v>583742.35</v>
      </c>
      <c r="T272" s="19">
        <v>0</v>
      </c>
      <c r="U272" s="19">
        <v>583742.34999999963</v>
      </c>
      <c r="V272" s="20">
        <f t="shared" si="22"/>
        <v>0.89968209763830953</v>
      </c>
      <c r="W272" s="20">
        <f t="shared" si="23"/>
        <v>0</v>
      </c>
      <c r="X272" s="21">
        <f t="shared" si="24"/>
        <v>0.89968209763830953</v>
      </c>
    </row>
    <row r="273" spans="1:24" ht="30" outlineLevel="2" x14ac:dyDescent="0.25">
      <c r="A273" s="15" t="s">
        <v>314</v>
      </c>
      <c r="B273" s="16" t="s">
        <v>33</v>
      </c>
      <c r="C273" s="16" t="s">
        <v>68</v>
      </c>
      <c r="D273" s="16" t="s">
        <v>79</v>
      </c>
      <c r="E273" s="16"/>
      <c r="F273" s="16" t="s">
        <v>36</v>
      </c>
      <c r="G273" s="16">
        <v>1120</v>
      </c>
      <c r="H273" s="16">
        <v>3480</v>
      </c>
      <c r="I273" s="17" t="s">
        <v>80</v>
      </c>
      <c r="J273" s="18">
        <v>1200000</v>
      </c>
      <c r="K273" s="19">
        <v>0</v>
      </c>
      <c r="L273" s="19">
        <v>0</v>
      </c>
      <c r="M273" s="19">
        <v>0</v>
      </c>
      <c r="N273" s="19">
        <v>0</v>
      </c>
      <c r="O273" s="19">
        <v>0</v>
      </c>
      <c r="P273" s="19">
        <v>0</v>
      </c>
      <c r="Q273" s="19">
        <v>0</v>
      </c>
      <c r="R273" s="19">
        <v>0</v>
      </c>
      <c r="S273" s="19">
        <v>0</v>
      </c>
      <c r="T273" s="19">
        <v>0</v>
      </c>
      <c r="U273" s="19">
        <v>0</v>
      </c>
      <c r="V273" s="20">
        <v>0</v>
      </c>
      <c r="W273" s="20">
        <v>0</v>
      </c>
      <c r="X273" s="21">
        <v>0</v>
      </c>
    </row>
    <row r="274" spans="1:24" ht="195" outlineLevel="2" x14ac:dyDescent="0.25">
      <c r="A274" s="15" t="s">
        <v>314</v>
      </c>
      <c r="B274" s="16" t="s">
        <v>33</v>
      </c>
      <c r="C274" s="16" t="s">
        <v>68</v>
      </c>
      <c r="D274" s="16" t="s">
        <v>237</v>
      </c>
      <c r="E274" s="16"/>
      <c r="F274" s="16" t="s">
        <v>36</v>
      </c>
      <c r="G274" s="16">
        <v>1120</v>
      </c>
      <c r="H274" s="16">
        <v>3480</v>
      </c>
      <c r="I274" s="17" t="s">
        <v>315</v>
      </c>
      <c r="J274" s="18">
        <v>9000000</v>
      </c>
      <c r="K274" s="19">
        <v>0</v>
      </c>
      <c r="L274" s="19">
        <v>0</v>
      </c>
      <c r="M274" s="19">
        <v>0</v>
      </c>
      <c r="N274" s="19">
        <v>0</v>
      </c>
      <c r="O274" s="19">
        <v>0</v>
      </c>
      <c r="P274" s="19">
        <v>0</v>
      </c>
      <c r="Q274" s="19">
        <v>0</v>
      </c>
      <c r="R274" s="19">
        <v>0</v>
      </c>
      <c r="S274" s="19">
        <v>0</v>
      </c>
      <c r="T274" s="19">
        <v>0</v>
      </c>
      <c r="U274" s="19">
        <v>0</v>
      </c>
      <c r="V274" s="20">
        <v>0</v>
      </c>
      <c r="W274" s="20">
        <v>0</v>
      </c>
      <c r="X274" s="21">
        <v>0</v>
      </c>
    </row>
    <row r="275" spans="1:24" ht="60" outlineLevel="2" x14ac:dyDescent="0.25">
      <c r="A275" s="15" t="s">
        <v>314</v>
      </c>
      <c r="B275" s="16" t="s">
        <v>33</v>
      </c>
      <c r="C275" s="16" t="s">
        <v>68</v>
      </c>
      <c r="D275" s="16" t="s">
        <v>316</v>
      </c>
      <c r="E275" s="16"/>
      <c r="F275" s="16" t="s">
        <v>36</v>
      </c>
      <c r="G275" s="16">
        <v>1120</v>
      </c>
      <c r="H275" s="16">
        <v>3480</v>
      </c>
      <c r="I275" s="17" t="s">
        <v>317</v>
      </c>
      <c r="J275" s="18">
        <v>0</v>
      </c>
      <c r="K275" s="19">
        <v>4500000</v>
      </c>
      <c r="L275" s="19">
        <v>4500000</v>
      </c>
      <c r="M275" s="19">
        <v>0</v>
      </c>
      <c r="N275" s="19">
        <v>4476579.75</v>
      </c>
      <c r="O275" s="19">
        <v>0</v>
      </c>
      <c r="P275" s="19">
        <v>0</v>
      </c>
      <c r="Q275" s="19">
        <v>0</v>
      </c>
      <c r="R275" s="19">
        <v>23420.25</v>
      </c>
      <c r="S275" s="19">
        <v>23420.25</v>
      </c>
      <c r="T275" s="19">
        <v>23420.25</v>
      </c>
      <c r="U275" s="19">
        <v>0</v>
      </c>
      <c r="V275" s="20">
        <f>P275/L275</f>
        <v>0</v>
      </c>
      <c r="W275" s="20">
        <f>(M275+N275+O275)/L275</f>
        <v>0.99479550000000005</v>
      </c>
      <c r="X275" s="21">
        <f>V275+W275</f>
        <v>0.99479550000000005</v>
      </c>
    </row>
    <row r="276" spans="1:24" outlineLevel="2" x14ac:dyDescent="0.25">
      <c r="A276" s="15" t="s">
        <v>314</v>
      </c>
      <c r="B276" s="16" t="s">
        <v>33</v>
      </c>
      <c r="C276" s="16" t="s">
        <v>68</v>
      </c>
      <c r="D276" s="16" t="s">
        <v>85</v>
      </c>
      <c r="E276" s="16"/>
      <c r="F276" s="16" t="s">
        <v>36</v>
      </c>
      <c r="G276" s="16">
        <v>1120</v>
      </c>
      <c r="H276" s="16">
        <v>3480</v>
      </c>
      <c r="I276" s="17" t="s">
        <v>86</v>
      </c>
      <c r="J276" s="18">
        <v>4186348</v>
      </c>
      <c r="K276" s="19">
        <v>1928782</v>
      </c>
      <c r="L276" s="19">
        <v>1928782</v>
      </c>
      <c r="M276" s="19">
        <v>0</v>
      </c>
      <c r="N276" s="19">
        <v>0</v>
      </c>
      <c r="O276" s="19">
        <v>0</v>
      </c>
      <c r="P276" s="19">
        <v>0</v>
      </c>
      <c r="Q276" s="19">
        <v>0</v>
      </c>
      <c r="R276" s="19">
        <v>1928782</v>
      </c>
      <c r="S276" s="19">
        <v>1928782</v>
      </c>
      <c r="T276" s="19">
        <v>0</v>
      </c>
      <c r="U276" s="19">
        <v>1928782</v>
      </c>
      <c r="V276" s="20">
        <f>P276/L276</f>
        <v>0</v>
      </c>
      <c r="W276" s="20">
        <f>(M276+N276+O276)/L276</f>
        <v>0</v>
      </c>
      <c r="X276" s="21">
        <f>V276+W276</f>
        <v>0</v>
      </c>
    </row>
    <row r="277" spans="1:24" outlineLevel="2" x14ac:dyDescent="0.25">
      <c r="A277" s="15" t="s">
        <v>314</v>
      </c>
      <c r="B277" s="16" t="s">
        <v>33</v>
      </c>
      <c r="C277" s="16" t="s">
        <v>68</v>
      </c>
      <c r="D277" s="16" t="s">
        <v>87</v>
      </c>
      <c r="E277" s="16"/>
      <c r="F277" s="16" t="s">
        <v>36</v>
      </c>
      <c r="G277" s="16">
        <v>1120</v>
      </c>
      <c r="H277" s="16">
        <v>3480</v>
      </c>
      <c r="I277" s="17" t="s">
        <v>88</v>
      </c>
      <c r="J277" s="18">
        <v>129150450</v>
      </c>
      <c r="K277" s="19">
        <v>61379196</v>
      </c>
      <c r="L277" s="19">
        <v>61379196</v>
      </c>
      <c r="M277" s="19">
        <v>0</v>
      </c>
      <c r="N277" s="19">
        <v>0</v>
      </c>
      <c r="O277" s="19">
        <v>0</v>
      </c>
      <c r="P277" s="19">
        <v>2928300</v>
      </c>
      <c r="Q277" s="19">
        <v>2928300</v>
      </c>
      <c r="R277" s="19">
        <v>58450896</v>
      </c>
      <c r="S277" s="19">
        <v>58450896</v>
      </c>
      <c r="T277" s="19">
        <v>0</v>
      </c>
      <c r="U277" s="19">
        <v>58450896</v>
      </c>
      <c r="V277" s="20">
        <f>P277/L277</f>
        <v>4.770834730386498E-2</v>
      </c>
      <c r="W277" s="20">
        <f>(M277+N277+O277)/L277</f>
        <v>0</v>
      </c>
      <c r="X277" s="21">
        <f>V277+W277</f>
        <v>4.770834730386498E-2</v>
      </c>
    </row>
    <row r="278" spans="1:24" ht="75" outlineLevel="2" x14ac:dyDescent="0.25">
      <c r="A278" s="15" t="s">
        <v>314</v>
      </c>
      <c r="B278" s="16" t="s">
        <v>33</v>
      </c>
      <c r="C278" s="16" t="s">
        <v>68</v>
      </c>
      <c r="D278" s="16" t="s">
        <v>93</v>
      </c>
      <c r="E278" s="16"/>
      <c r="F278" s="16" t="s">
        <v>36</v>
      </c>
      <c r="G278" s="16">
        <v>1120</v>
      </c>
      <c r="H278" s="16">
        <v>3480</v>
      </c>
      <c r="I278" s="17" t="s">
        <v>318</v>
      </c>
      <c r="J278" s="18">
        <v>65420000</v>
      </c>
      <c r="K278" s="19">
        <v>0</v>
      </c>
      <c r="L278" s="19">
        <v>0</v>
      </c>
      <c r="M278" s="19">
        <v>0</v>
      </c>
      <c r="N278" s="19">
        <v>0</v>
      </c>
      <c r="O278" s="19">
        <v>0</v>
      </c>
      <c r="P278" s="19">
        <v>0</v>
      </c>
      <c r="Q278" s="19">
        <v>0</v>
      </c>
      <c r="R278" s="19">
        <v>0</v>
      </c>
      <c r="S278" s="19">
        <v>0</v>
      </c>
      <c r="T278" s="19">
        <v>0</v>
      </c>
      <c r="U278" s="19">
        <v>0</v>
      </c>
      <c r="V278" s="20">
        <v>0</v>
      </c>
      <c r="W278" s="20">
        <v>0</v>
      </c>
      <c r="X278" s="21">
        <v>0</v>
      </c>
    </row>
    <row r="279" spans="1:24" ht="30" outlineLevel="2" x14ac:dyDescent="0.25">
      <c r="A279" s="15" t="s">
        <v>314</v>
      </c>
      <c r="B279" s="16" t="s">
        <v>33</v>
      </c>
      <c r="C279" s="16" t="s">
        <v>68</v>
      </c>
      <c r="D279" s="16" t="s">
        <v>243</v>
      </c>
      <c r="E279" s="16"/>
      <c r="F279" s="16" t="s">
        <v>36</v>
      </c>
      <c r="G279" s="16">
        <v>1120</v>
      </c>
      <c r="H279" s="16">
        <v>3480</v>
      </c>
      <c r="I279" s="17" t="s">
        <v>244</v>
      </c>
      <c r="J279" s="18">
        <v>22498500</v>
      </c>
      <c r="K279" s="19">
        <v>19926342</v>
      </c>
      <c r="L279" s="19">
        <v>19926342</v>
      </c>
      <c r="M279" s="19">
        <v>0</v>
      </c>
      <c r="N279" s="19">
        <v>7857689.29</v>
      </c>
      <c r="O279" s="19">
        <v>0</v>
      </c>
      <c r="P279" s="19">
        <v>2538170.16</v>
      </c>
      <c r="Q279" s="19">
        <v>1945576.24</v>
      </c>
      <c r="R279" s="19">
        <v>9530482.5500000007</v>
      </c>
      <c r="S279" s="19">
        <v>9530482.5500000007</v>
      </c>
      <c r="T279" s="19">
        <v>0</v>
      </c>
      <c r="U279" s="19">
        <v>9530482.5500000007</v>
      </c>
      <c r="V279" s="20">
        <f t="shared" ref="V279:V284" si="25">P279/L279</f>
        <v>0.12737762706270925</v>
      </c>
      <c r="W279" s="20">
        <f t="shared" ref="W279:W284" si="26">(M279+N279+O279)/L279</f>
        <v>0.39433676738058598</v>
      </c>
      <c r="X279" s="21">
        <f t="shared" ref="X279:X284" si="27">V279+W279</f>
        <v>0.52171439444329526</v>
      </c>
    </row>
    <row r="280" spans="1:24" ht="30" outlineLevel="2" x14ac:dyDescent="0.25">
      <c r="A280" s="15" t="s">
        <v>314</v>
      </c>
      <c r="B280" s="16" t="s">
        <v>33</v>
      </c>
      <c r="C280" s="16" t="s">
        <v>68</v>
      </c>
      <c r="D280" s="16" t="s">
        <v>97</v>
      </c>
      <c r="E280" s="16"/>
      <c r="F280" s="16" t="s">
        <v>36</v>
      </c>
      <c r="G280" s="16">
        <v>1120</v>
      </c>
      <c r="H280" s="16">
        <v>3480</v>
      </c>
      <c r="I280" s="17" t="s">
        <v>247</v>
      </c>
      <c r="J280" s="18">
        <v>92565000</v>
      </c>
      <c r="K280" s="19">
        <v>71409433</v>
      </c>
      <c r="L280" s="19">
        <v>71409433</v>
      </c>
      <c r="M280" s="19">
        <v>0</v>
      </c>
      <c r="N280" s="19">
        <v>1704799.46</v>
      </c>
      <c r="O280" s="19">
        <v>0</v>
      </c>
      <c r="P280" s="19">
        <v>65953760.5</v>
      </c>
      <c r="Q280" s="19">
        <v>60165633.82</v>
      </c>
      <c r="R280" s="19">
        <v>3750873.04</v>
      </c>
      <c r="S280" s="19">
        <v>3750873.04</v>
      </c>
      <c r="T280" s="19">
        <v>0</v>
      </c>
      <c r="U280" s="19">
        <v>3750873.0400000066</v>
      </c>
      <c r="V280" s="20">
        <f t="shared" si="25"/>
        <v>0.92360011456749702</v>
      </c>
      <c r="W280" s="20">
        <f t="shared" si="26"/>
        <v>2.3873589081711374E-2</v>
      </c>
      <c r="X280" s="21">
        <f t="shared" si="27"/>
        <v>0.94747370364920835</v>
      </c>
    </row>
    <row r="281" spans="1:24" ht="30" outlineLevel="2" x14ac:dyDescent="0.25">
      <c r="A281" s="15" t="s">
        <v>314</v>
      </c>
      <c r="B281" s="16" t="s">
        <v>33</v>
      </c>
      <c r="C281" s="16" t="s">
        <v>68</v>
      </c>
      <c r="D281" s="16" t="s">
        <v>99</v>
      </c>
      <c r="E281" s="16"/>
      <c r="F281" s="16" t="s">
        <v>36</v>
      </c>
      <c r="G281" s="16">
        <v>1120</v>
      </c>
      <c r="H281" s="16">
        <v>3480</v>
      </c>
      <c r="I281" s="17" t="s">
        <v>100</v>
      </c>
      <c r="J281" s="18">
        <v>20509400</v>
      </c>
      <c r="K281" s="19">
        <v>17447185</v>
      </c>
      <c r="L281" s="19">
        <v>17447185</v>
      </c>
      <c r="M281" s="19">
        <v>0</v>
      </c>
      <c r="N281" s="19">
        <v>2999980.5</v>
      </c>
      <c r="O281" s="19">
        <v>0</v>
      </c>
      <c r="P281" s="19">
        <v>13283378.119999999</v>
      </c>
      <c r="Q281" s="19">
        <v>8653372.6199999992</v>
      </c>
      <c r="R281" s="19">
        <v>1163826.3799999999</v>
      </c>
      <c r="S281" s="19">
        <v>1163826.3799999999</v>
      </c>
      <c r="T281" s="19">
        <v>0</v>
      </c>
      <c r="U281" s="19">
        <v>1163826.3800000008</v>
      </c>
      <c r="V281" s="20">
        <f t="shared" si="25"/>
        <v>0.76134792632737025</v>
      </c>
      <c r="W281" s="20">
        <f t="shared" si="26"/>
        <v>0.17194639135195736</v>
      </c>
      <c r="X281" s="21">
        <f t="shared" si="27"/>
        <v>0.93329431767932758</v>
      </c>
    </row>
    <row r="282" spans="1:24" ht="45" outlineLevel="2" x14ac:dyDescent="0.25">
      <c r="A282" s="15" t="s">
        <v>314</v>
      </c>
      <c r="B282" s="16" t="s">
        <v>33</v>
      </c>
      <c r="C282" s="16" t="s">
        <v>68</v>
      </c>
      <c r="D282" s="16" t="s">
        <v>101</v>
      </c>
      <c r="E282" s="16"/>
      <c r="F282" s="16" t="s">
        <v>36</v>
      </c>
      <c r="G282" s="16">
        <v>1120</v>
      </c>
      <c r="H282" s="16">
        <v>3480</v>
      </c>
      <c r="I282" s="17" t="s">
        <v>102</v>
      </c>
      <c r="J282" s="18">
        <v>346753000</v>
      </c>
      <c r="K282" s="19">
        <v>240753000</v>
      </c>
      <c r="L282" s="19">
        <v>240753000</v>
      </c>
      <c r="M282" s="19">
        <v>0</v>
      </c>
      <c r="N282" s="19">
        <v>18273500.960000001</v>
      </c>
      <c r="O282" s="19">
        <v>0</v>
      </c>
      <c r="P282" s="19">
        <v>208010555.68000001</v>
      </c>
      <c r="Q282" s="19">
        <v>193996710.09999999</v>
      </c>
      <c r="R282" s="19">
        <v>14468943.359999999</v>
      </c>
      <c r="S282" s="19">
        <v>14468943.359999999</v>
      </c>
      <c r="T282" s="19">
        <v>0</v>
      </c>
      <c r="U282" s="19">
        <v>14468943.359999985</v>
      </c>
      <c r="V282" s="20">
        <f t="shared" si="25"/>
        <v>0.86399984913998995</v>
      </c>
      <c r="W282" s="20">
        <f t="shared" si="26"/>
        <v>7.5901446544799037E-2</v>
      </c>
      <c r="X282" s="21">
        <f t="shared" si="27"/>
        <v>0.93990129568478897</v>
      </c>
    </row>
    <row r="283" spans="1:24" outlineLevel="2" x14ac:dyDescent="0.25">
      <c r="A283" s="15" t="s">
        <v>329</v>
      </c>
      <c r="B283" s="16" t="s">
        <v>33</v>
      </c>
      <c r="C283" s="16" t="s">
        <v>68</v>
      </c>
      <c r="D283" s="16" t="s">
        <v>73</v>
      </c>
      <c r="E283" s="16"/>
      <c r="F283" s="16" t="s">
        <v>36</v>
      </c>
      <c r="G283" s="16">
        <v>1120</v>
      </c>
      <c r="H283" s="16">
        <v>3480</v>
      </c>
      <c r="I283" s="17" t="s">
        <v>74</v>
      </c>
      <c r="J283" s="18">
        <v>7620445</v>
      </c>
      <c r="K283" s="19">
        <v>3979005</v>
      </c>
      <c r="L283" s="19">
        <v>3979005</v>
      </c>
      <c r="M283" s="19">
        <v>0</v>
      </c>
      <c r="N283" s="19">
        <v>136917</v>
      </c>
      <c r="O283" s="19">
        <v>0</v>
      </c>
      <c r="P283" s="19">
        <v>0</v>
      </c>
      <c r="Q283" s="19">
        <v>0</v>
      </c>
      <c r="R283" s="19">
        <v>3842088</v>
      </c>
      <c r="S283" s="19">
        <v>3842088</v>
      </c>
      <c r="T283" s="19">
        <v>0</v>
      </c>
      <c r="U283" s="19">
        <v>3842088</v>
      </c>
      <c r="V283" s="20">
        <f t="shared" si="25"/>
        <v>0</v>
      </c>
      <c r="W283" s="20">
        <f t="shared" si="26"/>
        <v>3.4409858746093556E-2</v>
      </c>
      <c r="X283" s="21">
        <f t="shared" si="27"/>
        <v>3.4409858746093556E-2</v>
      </c>
    </row>
    <row r="284" spans="1:24" outlineLevel="2" x14ac:dyDescent="0.25">
      <c r="A284" s="15" t="s">
        <v>329</v>
      </c>
      <c r="B284" s="16" t="s">
        <v>33</v>
      </c>
      <c r="C284" s="16" t="s">
        <v>68</v>
      </c>
      <c r="D284" s="16" t="s">
        <v>77</v>
      </c>
      <c r="E284" s="16"/>
      <c r="F284" s="16" t="s">
        <v>36</v>
      </c>
      <c r="G284" s="16">
        <v>1120</v>
      </c>
      <c r="H284" s="16">
        <v>3480</v>
      </c>
      <c r="I284" s="17" t="s">
        <v>78</v>
      </c>
      <c r="J284" s="18">
        <v>1589150500</v>
      </c>
      <c r="K284" s="19">
        <v>244864920</v>
      </c>
      <c r="L284" s="19">
        <v>244864920</v>
      </c>
      <c r="M284" s="19">
        <v>0</v>
      </c>
      <c r="N284" s="19">
        <v>6136541.0700000003</v>
      </c>
      <c r="O284" s="19">
        <v>0</v>
      </c>
      <c r="P284" s="19">
        <v>142021803.56999999</v>
      </c>
      <c r="Q284" s="19">
        <v>81836224.349999994</v>
      </c>
      <c r="R284" s="19">
        <v>96706575.359999999</v>
      </c>
      <c r="S284" s="19">
        <v>96706575.359999999</v>
      </c>
      <c r="T284" s="19">
        <v>0</v>
      </c>
      <c r="U284" s="19">
        <v>96706575.360000014</v>
      </c>
      <c r="V284" s="20">
        <f t="shared" si="25"/>
        <v>0.58000061246012702</v>
      </c>
      <c r="W284" s="20">
        <f t="shared" si="26"/>
        <v>2.5060923671712552E-2</v>
      </c>
      <c r="X284" s="21">
        <f t="shared" si="27"/>
        <v>0.60506153613183955</v>
      </c>
    </row>
    <row r="285" spans="1:24" ht="30" outlineLevel="2" x14ac:dyDescent="0.25">
      <c r="A285" s="15" t="s">
        <v>329</v>
      </c>
      <c r="B285" s="16" t="s">
        <v>33</v>
      </c>
      <c r="C285" s="16" t="s">
        <v>68</v>
      </c>
      <c r="D285" s="16" t="s">
        <v>79</v>
      </c>
      <c r="E285" s="16"/>
      <c r="F285" s="16" t="s">
        <v>36</v>
      </c>
      <c r="G285" s="16">
        <v>1120</v>
      </c>
      <c r="H285" s="16">
        <v>3480</v>
      </c>
      <c r="I285" s="17" t="s">
        <v>80</v>
      </c>
      <c r="J285" s="18">
        <v>457500000</v>
      </c>
      <c r="K285" s="19">
        <v>0</v>
      </c>
      <c r="L285" s="19">
        <v>0</v>
      </c>
      <c r="M285" s="19">
        <v>0</v>
      </c>
      <c r="N285" s="19">
        <v>0</v>
      </c>
      <c r="O285" s="19">
        <v>0</v>
      </c>
      <c r="P285" s="19">
        <v>0</v>
      </c>
      <c r="Q285" s="19">
        <v>0</v>
      </c>
      <c r="R285" s="19">
        <v>0</v>
      </c>
      <c r="S285" s="19">
        <v>0</v>
      </c>
      <c r="T285" s="19">
        <v>0</v>
      </c>
      <c r="U285" s="19">
        <v>0</v>
      </c>
      <c r="V285" s="20">
        <v>0</v>
      </c>
      <c r="W285" s="20">
        <v>0</v>
      </c>
      <c r="X285" s="21">
        <v>0</v>
      </c>
    </row>
    <row r="286" spans="1:24" ht="345" outlineLevel="2" x14ac:dyDescent="0.25">
      <c r="A286" s="15" t="s">
        <v>329</v>
      </c>
      <c r="B286" s="16" t="s">
        <v>33</v>
      </c>
      <c r="C286" s="16" t="s">
        <v>68</v>
      </c>
      <c r="D286" s="16" t="s">
        <v>83</v>
      </c>
      <c r="E286" s="16"/>
      <c r="F286" s="16" t="s">
        <v>36</v>
      </c>
      <c r="G286" s="16">
        <v>1120</v>
      </c>
      <c r="H286" s="16">
        <v>3480</v>
      </c>
      <c r="I286" s="17" t="s">
        <v>330</v>
      </c>
      <c r="J286" s="18">
        <v>741165500</v>
      </c>
      <c r="K286" s="19">
        <v>199342853</v>
      </c>
      <c r="L286" s="19">
        <v>199342853</v>
      </c>
      <c r="M286" s="19">
        <v>0</v>
      </c>
      <c r="N286" s="19">
        <v>16966770</v>
      </c>
      <c r="O286" s="19">
        <v>0</v>
      </c>
      <c r="P286" s="19">
        <v>80517737</v>
      </c>
      <c r="Q286" s="19">
        <v>51088017</v>
      </c>
      <c r="R286" s="19">
        <v>101858346</v>
      </c>
      <c r="S286" s="19">
        <v>101858346</v>
      </c>
      <c r="T286" s="19">
        <v>0</v>
      </c>
      <c r="U286" s="19">
        <v>101858346</v>
      </c>
      <c r="V286" s="20">
        <f>P286/L286</f>
        <v>0.40391584543038522</v>
      </c>
      <c r="W286" s="20">
        <f>(M286+N286+O286)/L286</f>
        <v>8.5113510440226317E-2</v>
      </c>
      <c r="X286" s="21">
        <f>V286+W286</f>
        <v>0.48902935587061153</v>
      </c>
    </row>
    <row r="287" spans="1:24" outlineLevel="2" x14ac:dyDescent="0.25">
      <c r="A287" s="15" t="s">
        <v>329</v>
      </c>
      <c r="B287" s="16" t="s">
        <v>33</v>
      </c>
      <c r="C287" s="16" t="s">
        <v>68</v>
      </c>
      <c r="D287" s="16" t="s">
        <v>85</v>
      </c>
      <c r="E287" s="16"/>
      <c r="F287" s="16" t="s">
        <v>36</v>
      </c>
      <c r="G287" s="16">
        <v>1120</v>
      </c>
      <c r="H287" s="16">
        <v>3480</v>
      </c>
      <c r="I287" s="17" t="s">
        <v>86</v>
      </c>
      <c r="J287" s="18">
        <v>4517160</v>
      </c>
      <c r="K287" s="19">
        <v>1877145</v>
      </c>
      <c r="L287" s="19">
        <v>1877145</v>
      </c>
      <c r="M287" s="19">
        <v>0</v>
      </c>
      <c r="N287" s="19">
        <v>0</v>
      </c>
      <c r="O287" s="19">
        <v>0</v>
      </c>
      <c r="P287" s="19">
        <v>274340</v>
      </c>
      <c r="Q287" s="19">
        <v>274340</v>
      </c>
      <c r="R287" s="19">
        <v>1602805</v>
      </c>
      <c r="S287" s="19">
        <v>1602805</v>
      </c>
      <c r="T287" s="19">
        <v>0</v>
      </c>
      <c r="U287" s="19">
        <v>1602805</v>
      </c>
      <c r="V287" s="20">
        <f>P287/L287</f>
        <v>0.14614747395646047</v>
      </c>
      <c r="W287" s="20">
        <f>(M287+N287+O287)/L287</f>
        <v>0</v>
      </c>
      <c r="X287" s="21">
        <f>V287+W287</f>
        <v>0.14614747395646047</v>
      </c>
    </row>
    <row r="288" spans="1:24" outlineLevel="2" x14ac:dyDescent="0.25">
      <c r="A288" s="15" t="s">
        <v>329</v>
      </c>
      <c r="B288" s="16" t="s">
        <v>33</v>
      </c>
      <c r="C288" s="16" t="s">
        <v>68</v>
      </c>
      <c r="D288" s="16" t="s">
        <v>87</v>
      </c>
      <c r="E288" s="16"/>
      <c r="F288" s="16" t="s">
        <v>36</v>
      </c>
      <c r="G288" s="16">
        <v>1120</v>
      </c>
      <c r="H288" s="16">
        <v>3480</v>
      </c>
      <c r="I288" s="17" t="s">
        <v>88</v>
      </c>
      <c r="J288" s="18">
        <v>47765600</v>
      </c>
      <c r="K288" s="19">
        <v>16084763</v>
      </c>
      <c r="L288" s="19">
        <v>16084763</v>
      </c>
      <c r="M288" s="19">
        <v>0</v>
      </c>
      <c r="N288" s="19">
        <v>0</v>
      </c>
      <c r="O288" s="19">
        <v>0</v>
      </c>
      <c r="P288" s="19">
        <v>2351172.2200000002</v>
      </c>
      <c r="Q288" s="19">
        <v>2351172.2200000002</v>
      </c>
      <c r="R288" s="19">
        <v>13733590.779999999</v>
      </c>
      <c r="S288" s="19">
        <v>13733590.779999999</v>
      </c>
      <c r="T288" s="19">
        <v>0</v>
      </c>
      <c r="U288" s="19">
        <v>13733590.779999999</v>
      </c>
      <c r="V288" s="20">
        <f>P288/L288</f>
        <v>0.14617388021197453</v>
      </c>
      <c r="W288" s="20">
        <f>(M288+N288+O288)/L288</f>
        <v>0</v>
      </c>
      <c r="X288" s="21">
        <f>V288+W288</f>
        <v>0.14617388021197453</v>
      </c>
    </row>
    <row r="289" spans="1:24" ht="135" outlineLevel="2" x14ac:dyDescent="0.25">
      <c r="A289" s="15" t="s">
        <v>329</v>
      </c>
      <c r="B289" s="16" t="s">
        <v>33</v>
      </c>
      <c r="C289" s="16" t="s">
        <v>68</v>
      </c>
      <c r="D289" s="16" t="s">
        <v>93</v>
      </c>
      <c r="E289" s="16"/>
      <c r="F289" s="16" t="s">
        <v>36</v>
      </c>
      <c r="G289" s="16">
        <v>1120</v>
      </c>
      <c r="H289" s="16">
        <v>3480</v>
      </c>
      <c r="I289" s="17" t="s">
        <v>331</v>
      </c>
      <c r="J289" s="18">
        <v>20000000</v>
      </c>
      <c r="K289" s="19">
        <v>0</v>
      </c>
      <c r="L289" s="19">
        <v>0</v>
      </c>
      <c r="M289" s="19">
        <v>0</v>
      </c>
      <c r="N289" s="19">
        <v>0</v>
      </c>
      <c r="O289" s="19">
        <v>0</v>
      </c>
      <c r="P289" s="19">
        <v>0</v>
      </c>
      <c r="Q289" s="19">
        <v>0</v>
      </c>
      <c r="R289" s="19">
        <v>0</v>
      </c>
      <c r="S289" s="19">
        <v>0</v>
      </c>
      <c r="T289" s="19">
        <v>0</v>
      </c>
      <c r="U289" s="19">
        <v>0</v>
      </c>
      <c r="V289" s="20">
        <v>0</v>
      </c>
      <c r="W289" s="20">
        <v>0</v>
      </c>
      <c r="X289" s="21">
        <v>0</v>
      </c>
    </row>
    <row r="290" spans="1:24" ht="30" outlineLevel="2" x14ac:dyDescent="0.25">
      <c r="A290" s="15" t="s">
        <v>333</v>
      </c>
      <c r="B290" s="16" t="s">
        <v>33</v>
      </c>
      <c r="C290" s="16" t="s">
        <v>68</v>
      </c>
      <c r="D290" s="16" t="s">
        <v>223</v>
      </c>
      <c r="E290" s="16"/>
      <c r="F290" s="16" t="s">
        <v>36</v>
      </c>
      <c r="G290" s="16">
        <v>1120</v>
      </c>
      <c r="H290" s="16">
        <v>3480</v>
      </c>
      <c r="I290" s="17" t="s">
        <v>224</v>
      </c>
      <c r="J290" s="18">
        <v>2590625285</v>
      </c>
      <c r="K290" s="19">
        <v>2740625285</v>
      </c>
      <c r="L290" s="19">
        <v>2740625285</v>
      </c>
      <c r="M290" s="19">
        <v>0</v>
      </c>
      <c r="N290" s="19">
        <v>14389602.6</v>
      </c>
      <c r="O290" s="19">
        <v>0</v>
      </c>
      <c r="P290" s="19">
        <v>2581024123.9299998</v>
      </c>
      <c r="Q290" s="19">
        <v>2396352806.1199999</v>
      </c>
      <c r="R290" s="19">
        <v>145211558.47</v>
      </c>
      <c r="S290" s="19">
        <v>145211558.47</v>
      </c>
      <c r="T290" s="19">
        <v>0</v>
      </c>
      <c r="U290" s="19">
        <v>145211558.47000027</v>
      </c>
      <c r="V290" s="20">
        <f>P290/L290</f>
        <v>0.94176469072823277</v>
      </c>
      <c r="W290" s="20">
        <f>(M290+N290+O290)/L290</f>
        <v>5.2504815885474109E-3</v>
      </c>
      <c r="X290" s="21">
        <f>V290+W290</f>
        <v>0.94701517231678023</v>
      </c>
    </row>
    <row r="291" spans="1:24" ht="30" outlineLevel="2" x14ac:dyDescent="0.25">
      <c r="A291" s="15" t="s">
        <v>333</v>
      </c>
      <c r="B291" s="16" t="s">
        <v>33</v>
      </c>
      <c r="C291" s="16" t="s">
        <v>68</v>
      </c>
      <c r="D291" s="16" t="s">
        <v>278</v>
      </c>
      <c r="E291" s="16"/>
      <c r="F291" s="16" t="s">
        <v>36</v>
      </c>
      <c r="G291" s="16">
        <v>1120</v>
      </c>
      <c r="H291" s="16">
        <v>3480</v>
      </c>
      <c r="I291" s="17" t="s">
        <v>279</v>
      </c>
      <c r="J291" s="18">
        <v>340336000</v>
      </c>
      <c r="K291" s="19">
        <v>2420996</v>
      </c>
      <c r="L291" s="19">
        <v>2420996</v>
      </c>
      <c r="M291" s="19">
        <v>0</v>
      </c>
      <c r="N291" s="19">
        <v>0</v>
      </c>
      <c r="O291" s="19">
        <v>0</v>
      </c>
      <c r="P291" s="19">
        <v>989923.87</v>
      </c>
      <c r="Q291" s="19">
        <v>989923.87</v>
      </c>
      <c r="R291" s="19">
        <v>1431072.13</v>
      </c>
      <c r="S291" s="19">
        <v>1431072.13</v>
      </c>
      <c r="T291" s="19">
        <v>0</v>
      </c>
      <c r="U291" s="19">
        <v>1431072.13</v>
      </c>
      <c r="V291" s="20">
        <f>P291/L291</f>
        <v>0.40889116297589917</v>
      </c>
      <c r="W291" s="20">
        <f>(M291+N291+O291)/L291</f>
        <v>0</v>
      </c>
      <c r="X291" s="21">
        <f>V291+W291</f>
        <v>0.40889116297589917</v>
      </c>
    </row>
    <row r="292" spans="1:24" ht="30" outlineLevel="2" x14ac:dyDescent="0.25">
      <c r="A292" s="15" t="s">
        <v>333</v>
      </c>
      <c r="B292" s="16" t="s">
        <v>33</v>
      </c>
      <c r="C292" s="16" t="s">
        <v>68</v>
      </c>
      <c r="D292" s="16" t="s">
        <v>71</v>
      </c>
      <c r="E292" s="16"/>
      <c r="F292" s="16" t="s">
        <v>36</v>
      </c>
      <c r="G292" s="16">
        <v>1120</v>
      </c>
      <c r="H292" s="16">
        <v>3480</v>
      </c>
      <c r="I292" s="17" t="s">
        <v>334</v>
      </c>
      <c r="J292" s="18">
        <v>50000</v>
      </c>
      <c r="K292" s="19">
        <v>0</v>
      </c>
      <c r="L292" s="19">
        <v>0</v>
      </c>
      <c r="M292" s="19">
        <v>0</v>
      </c>
      <c r="N292" s="19">
        <v>0</v>
      </c>
      <c r="O292" s="19">
        <v>0</v>
      </c>
      <c r="P292" s="19">
        <v>0</v>
      </c>
      <c r="Q292" s="19">
        <v>0</v>
      </c>
      <c r="R292" s="19">
        <v>0</v>
      </c>
      <c r="S292" s="19">
        <v>0</v>
      </c>
      <c r="T292" s="19">
        <v>0</v>
      </c>
      <c r="U292" s="19">
        <v>0</v>
      </c>
      <c r="V292" s="20">
        <v>0</v>
      </c>
      <c r="W292" s="20">
        <v>0</v>
      </c>
      <c r="X292" s="21">
        <v>0</v>
      </c>
    </row>
    <row r="293" spans="1:24" outlineLevel="2" x14ac:dyDescent="0.25">
      <c r="A293" s="15" t="s">
        <v>333</v>
      </c>
      <c r="B293" s="16" t="s">
        <v>33</v>
      </c>
      <c r="C293" s="16" t="s">
        <v>68</v>
      </c>
      <c r="D293" s="16" t="s">
        <v>73</v>
      </c>
      <c r="E293" s="16"/>
      <c r="F293" s="16" t="s">
        <v>36</v>
      </c>
      <c r="G293" s="16">
        <v>1120</v>
      </c>
      <c r="H293" s="16">
        <v>3480</v>
      </c>
      <c r="I293" s="17" t="s">
        <v>74</v>
      </c>
      <c r="J293" s="18">
        <v>935000</v>
      </c>
      <c r="K293" s="19">
        <v>0</v>
      </c>
      <c r="L293" s="19">
        <v>0</v>
      </c>
      <c r="M293" s="19">
        <v>0</v>
      </c>
      <c r="N293" s="19">
        <v>0</v>
      </c>
      <c r="O293" s="19">
        <v>0</v>
      </c>
      <c r="P293" s="19">
        <v>0</v>
      </c>
      <c r="Q293" s="19">
        <v>0</v>
      </c>
      <c r="R293" s="19">
        <v>0</v>
      </c>
      <c r="S293" s="19">
        <v>0</v>
      </c>
      <c r="T293" s="19">
        <v>0</v>
      </c>
      <c r="U293" s="19">
        <v>0</v>
      </c>
      <c r="V293" s="20">
        <v>0</v>
      </c>
      <c r="W293" s="20">
        <v>0</v>
      </c>
      <c r="X293" s="21">
        <v>0</v>
      </c>
    </row>
    <row r="294" spans="1:24" outlineLevel="2" x14ac:dyDescent="0.25">
      <c r="A294" s="15" t="s">
        <v>333</v>
      </c>
      <c r="B294" s="16" t="s">
        <v>33</v>
      </c>
      <c r="C294" s="16" t="s">
        <v>68</v>
      </c>
      <c r="D294" s="16" t="s">
        <v>75</v>
      </c>
      <c r="E294" s="16"/>
      <c r="F294" s="16" t="s">
        <v>36</v>
      </c>
      <c r="G294" s="16">
        <v>1120</v>
      </c>
      <c r="H294" s="16">
        <v>3480</v>
      </c>
      <c r="I294" s="17" t="s">
        <v>76</v>
      </c>
      <c r="J294" s="18">
        <v>0</v>
      </c>
      <c r="K294" s="19">
        <v>62000</v>
      </c>
      <c r="L294" s="19">
        <v>62000</v>
      </c>
      <c r="M294" s="19">
        <v>0</v>
      </c>
      <c r="N294" s="19">
        <v>62000</v>
      </c>
      <c r="O294" s="19">
        <v>0</v>
      </c>
      <c r="P294" s="19">
        <v>0</v>
      </c>
      <c r="Q294" s="19">
        <v>0</v>
      </c>
      <c r="R294" s="19">
        <v>0</v>
      </c>
      <c r="S294" s="19">
        <v>0</v>
      </c>
      <c r="T294" s="19">
        <v>0</v>
      </c>
      <c r="U294" s="19">
        <v>0</v>
      </c>
      <c r="V294" s="20">
        <f>P294/L294</f>
        <v>0</v>
      </c>
      <c r="W294" s="20">
        <f>(M294+N294+O294)/L294</f>
        <v>1</v>
      </c>
      <c r="X294" s="21">
        <f>V294+W294</f>
        <v>1</v>
      </c>
    </row>
    <row r="295" spans="1:24" outlineLevel="2" x14ac:dyDescent="0.25">
      <c r="A295" s="15" t="s">
        <v>333</v>
      </c>
      <c r="B295" s="16" t="s">
        <v>33</v>
      </c>
      <c r="C295" s="16" t="s">
        <v>68</v>
      </c>
      <c r="D295" s="16" t="s">
        <v>77</v>
      </c>
      <c r="E295" s="16"/>
      <c r="F295" s="16" t="s">
        <v>36</v>
      </c>
      <c r="G295" s="16">
        <v>1120</v>
      </c>
      <c r="H295" s="16">
        <v>3480</v>
      </c>
      <c r="I295" s="17" t="s">
        <v>78</v>
      </c>
      <c r="J295" s="18">
        <v>17909600</v>
      </c>
      <c r="K295" s="19">
        <v>1808000</v>
      </c>
      <c r="L295" s="19">
        <v>1808000</v>
      </c>
      <c r="M295" s="19">
        <v>0</v>
      </c>
      <c r="N295" s="19">
        <v>0</v>
      </c>
      <c r="O295" s="19">
        <v>0</v>
      </c>
      <c r="P295" s="19">
        <v>1807999.43</v>
      </c>
      <c r="Q295" s="19">
        <v>1807999.43</v>
      </c>
      <c r="R295" s="19">
        <v>0.56999999999999995</v>
      </c>
      <c r="S295" s="19">
        <v>0.56999999999999995</v>
      </c>
      <c r="T295" s="19">
        <v>0</v>
      </c>
      <c r="U295" s="19">
        <v>0.57000000006519258</v>
      </c>
      <c r="V295" s="20">
        <f>P295/L295</f>
        <v>0.99999968473451328</v>
      </c>
      <c r="W295" s="20">
        <f>(M295+N295+O295)/L295</f>
        <v>0</v>
      </c>
      <c r="X295" s="21">
        <f>V295+W295</f>
        <v>0.99999968473451328</v>
      </c>
    </row>
    <row r="296" spans="1:24" ht="30" outlineLevel="2" x14ac:dyDescent="0.25">
      <c r="A296" s="15" t="s">
        <v>333</v>
      </c>
      <c r="B296" s="16" t="s">
        <v>33</v>
      </c>
      <c r="C296" s="16" t="s">
        <v>68</v>
      </c>
      <c r="D296" s="16" t="s">
        <v>79</v>
      </c>
      <c r="E296" s="16"/>
      <c r="F296" s="16" t="s">
        <v>36</v>
      </c>
      <c r="G296" s="16">
        <v>1120</v>
      </c>
      <c r="H296" s="16">
        <v>3480</v>
      </c>
      <c r="I296" s="17" t="s">
        <v>80</v>
      </c>
      <c r="J296" s="18">
        <v>13982000</v>
      </c>
      <c r="K296" s="19">
        <v>0</v>
      </c>
      <c r="L296" s="19">
        <v>0</v>
      </c>
      <c r="M296" s="19">
        <v>0</v>
      </c>
      <c r="N296" s="19">
        <v>0</v>
      </c>
      <c r="O296" s="19">
        <v>0</v>
      </c>
      <c r="P296" s="19">
        <v>0</v>
      </c>
      <c r="Q296" s="19">
        <v>0</v>
      </c>
      <c r="R296" s="19">
        <v>0</v>
      </c>
      <c r="S296" s="19">
        <v>0</v>
      </c>
      <c r="T296" s="19">
        <v>0</v>
      </c>
      <c r="U296" s="19">
        <v>0</v>
      </c>
      <c r="V296" s="20">
        <v>0</v>
      </c>
      <c r="W296" s="20">
        <v>0</v>
      </c>
      <c r="X296" s="21">
        <v>0</v>
      </c>
    </row>
    <row r="297" spans="1:24" ht="90" outlineLevel="2" x14ac:dyDescent="0.25">
      <c r="A297" s="15" t="s">
        <v>333</v>
      </c>
      <c r="B297" s="16" t="s">
        <v>33</v>
      </c>
      <c r="C297" s="16" t="s">
        <v>68</v>
      </c>
      <c r="D297" s="16" t="s">
        <v>81</v>
      </c>
      <c r="E297" s="16"/>
      <c r="F297" s="16" t="s">
        <v>36</v>
      </c>
      <c r="G297" s="16">
        <v>1120</v>
      </c>
      <c r="H297" s="16">
        <v>3480</v>
      </c>
      <c r="I297" s="17" t="s">
        <v>335</v>
      </c>
      <c r="J297" s="18">
        <v>32978829</v>
      </c>
      <c r="K297" s="19">
        <v>11148461</v>
      </c>
      <c r="L297" s="19">
        <v>11148461</v>
      </c>
      <c r="M297" s="19">
        <v>0</v>
      </c>
      <c r="N297" s="19">
        <v>0</v>
      </c>
      <c r="O297" s="19">
        <v>0</v>
      </c>
      <c r="P297" s="19">
        <v>8029189.4199999999</v>
      </c>
      <c r="Q297" s="19">
        <v>8029189.4199999999</v>
      </c>
      <c r="R297" s="19">
        <v>3119271.58</v>
      </c>
      <c r="S297" s="19">
        <v>3119271.58</v>
      </c>
      <c r="T297" s="19">
        <v>0</v>
      </c>
      <c r="U297" s="19">
        <v>3119271.58</v>
      </c>
      <c r="V297" s="20">
        <f t="shared" ref="V297:V306" si="28">P297/L297</f>
        <v>0.72020608225655536</v>
      </c>
      <c r="W297" s="20">
        <f t="shared" ref="W297:W306" si="29">(M297+N297+O297)/L297</f>
        <v>0</v>
      </c>
      <c r="X297" s="21">
        <f t="shared" ref="X297:X306" si="30">V297+W297</f>
        <v>0.72020608225655536</v>
      </c>
    </row>
    <row r="298" spans="1:24" ht="90" outlineLevel="2" x14ac:dyDescent="0.25">
      <c r="A298" s="15" t="s">
        <v>333</v>
      </c>
      <c r="B298" s="16" t="s">
        <v>33</v>
      </c>
      <c r="C298" s="16" t="s">
        <v>68</v>
      </c>
      <c r="D298" s="16" t="s">
        <v>83</v>
      </c>
      <c r="E298" s="16"/>
      <c r="F298" s="16" t="s">
        <v>36</v>
      </c>
      <c r="G298" s="16">
        <v>1120</v>
      </c>
      <c r="H298" s="16">
        <v>3480</v>
      </c>
      <c r="I298" s="17" t="s">
        <v>336</v>
      </c>
      <c r="J298" s="18">
        <v>7147046</v>
      </c>
      <c r="K298" s="19">
        <v>1887286</v>
      </c>
      <c r="L298" s="19">
        <v>1887286</v>
      </c>
      <c r="M298" s="19">
        <v>0</v>
      </c>
      <c r="N298" s="19">
        <v>56131.62</v>
      </c>
      <c r="O298" s="19">
        <v>0</v>
      </c>
      <c r="P298" s="19">
        <v>1796219.76</v>
      </c>
      <c r="Q298" s="19">
        <v>1627814.73</v>
      </c>
      <c r="R298" s="19">
        <v>34934.620000000003</v>
      </c>
      <c r="S298" s="19">
        <v>34934.620000000003</v>
      </c>
      <c r="T298" s="19">
        <v>0</v>
      </c>
      <c r="U298" s="19">
        <v>34934.619999999879</v>
      </c>
      <c r="V298" s="20">
        <f t="shared" si="28"/>
        <v>0.95174751468510865</v>
      </c>
      <c r="W298" s="20">
        <f t="shared" si="29"/>
        <v>2.974197869321343E-2</v>
      </c>
      <c r="X298" s="21">
        <f t="shared" si="30"/>
        <v>0.98148949337832203</v>
      </c>
    </row>
    <row r="299" spans="1:24" outlineLevel="2" x14ac:dyDescent="0.25">
      <c r="A299" s="15" t="s">
        <v>333</v>
      </c>
      <c r="B299" s="16" t="s">
        <v>33</v>
      </c>
      <c r="C299" s="16" t="s">
        <v>68</v>
      </c>
      <c r="D299" s="16" t="s">
        <v>85</v>
      </c>
      <c r="E299" s="16"/>
      <c r="F299" s="16" t="s">
        <v>36</v>
      </c>
      <c r="G299" s="16">
        <v>1120</v>
      </c>
      <c r="H299" s="16">
        <v>3480</v>
      </c>
      <c r="I299" s="17" t="s">
        <v>86</v>
      </c>
      <c r="J299" s="18">
        <v>71434600</v>
      </c>
      <c r="K299" s="19">
        <v>33216622</v>
      </c>
      <c r="L299" s="19">
        <v>33216622</v>
      </c>
      <c r="M299" s="19">
        <v>0</v>
      </c>
      <c r="N299" s="19">
        <v>0</v>
      </c>
      <c r="O299" s="19">
        <v>0</v>
      </c>
      <c r="P299" s="19">
        <v>9552594</v>
      </c>
      <c r="Q299" s="19">
        <v>9552594</v>
      </c>
      <c r="R299" s="19">
        <v>23664028</v>
      </c>
      <c r="S299" s="19">
        <v>23664028</v>
      </c>
      <c r="T299" s="19">
        <v>0</v>
      </c>
      <c r="U299" s="19">
        <v>23664028</v>
      </c>
      <c r="V299" s="20">
        <f t="shared" si="28"/>
        <v>0.28758475199555211</v>
      </c>
      <c r="W299" s="20">
        <f t="shared" si="29"/>
        <v>0</v>
      </c>
      <c r="X299" s="21">
        <f t="shared" si="30"/>
        <v>0.28758475199555211</v>
      </c>
    </row>
    <row r="300" spans="1:24" outlineLevel="2" x14ac:dyDescent="0.25">
      <c r="A300" s="15" t="s">
        <v>333</v>
      </c>
      <c r="B300" s="16" t="s">
        <v>33</v>
      </c>
      <c r="C300" s="16" t="s">
        <v>68</v>
      </c>
      <c r="D300" s="16" t="s">
        <v>87</v>
      </c>
      <c r="E300" s="16"/>
      <c r="F300" s="16" t="s">
        <v>36</v>
      </c>
      <c r="G300" s="16">
        <v>1120</v>
      </c>
      <c r="H300" s="16">
        <v>3480</v>
      </c>
      <c r="I300" s="17" t="s">
        <v>88</v>
      </c>
      <c r="J300" s="18">
        <v>435169650</v>
      </c>
      <c r="K300" s="19">
        <v>178571914</v>
      </c>
      <c r="L300" s="19">
        <v>178571914</v>
      </c>
      <c r="M300" s="19">
        <v>0</v>
      </c>
      <c r="N300" s="19">
        <v>0</v>
      </c>
      <c r="O300" s="19">
        <v>0</v>
      </c>
      <c r="P300" s="19">
        <v>61431333.68</v>
      </c>
      <c r="Q300" s="19">
        <v>61431333.68</v>
      </c>
      <c r="R300" s="19">
        <v>117140580.31999999</v>
      </c>
      <c r="S300" s="19">
        <v>117140580.31999999</v>
      </c>
      <c r="T300" s="19">
        <v>0</v>
      </c>
      <c r="U300" s="19">
        <v>117140580.31999999</v>
      </c>
      <c r="V300" s="20">
        <f t="shared" si="28"/>
        <v>0.34401453343889232</v>
      </c>
      <c r="W300" s="20">
        <f t="shared" si="29"/>
        <v>0</v>
      </c>
      <c r="X300" s="21">
        <f t="shared" si="30"/>
        <v>0.34401453343889232</v>
      </c>
    </row>
    <row r="301" spans="1:24" ht="135" outlineLevel="2" x14ac:dyDescent="0.25">
      <c r="A301" s="15" t="s">
        <v>333</v>
      </c>
      <c r="B301" s="16" t="s">
        <v>33</v>
      </c>
      <c r="C301" s="16" t="s">
        <v>68</v>
      </c>
      <c r="D301" s="16" t="s">
        <v>93</v>
      </c>
      <c r="E301" s="16"/>
      <c r="F301" s="16" t="s">
        <v>36</v>
      </c>
      <c r="G301" s="16">
        <v>1120</v>
      </c>
      <c r="H301" s="16">
        <v>3480</v>
      </c>
      <c r="I301" s="17" t="s">
        <v>337</v>
      </c>
      <c r="J301" s="18">
        <v>116809403</v>
      </c>
      <c r="K301" s="19">
        <v>44966068</v>
      </c>
      <c r="L301" s="19">
        <v>44966068</v>
      </c>
      <c r="M301" s="19">
        <v>0</v>
      </c>
      <c r="N301" s="19">
        <v>2834610</v>
      </c>
      <c r="O301" s="19">
        <v>0</v>
      </c>
      <c r="P301" s="19">
        <v>18150226.5</v>
      </c>
      <c r="Q301" s="19">
        <v>18150226.5</v>
      </c>
      <c r="R301" s="19">
        <v>23981231.5</v>
      </c>
      <c r="S301" s="19">
        <v>23981231.5</v>
      </c>
      <c r="T301" s="19">
        <v>0</v>
      </c>
      <c r="U301" s="19">
        <v>23981231.5</v>
      </c>
      <c r="V301" s="20">
        <f t="shared" si="28"/>
        <v>0.40364273122568778</v>
      </c>
      <c r="W301" s="20">
        <f t="shared" si="29"/>
        <v>6.3038867441111368E-2</v>
      </c>
      <c r="X301" s="21">
        <f t="shared" si="30"/>
        <v>0.46668159866679915</v>
      </c>
    </row>
    <row r="302" spans="1:24" ht="30" outlineLevel="2" x14ac:dyDescent="0.25">
      <c r="A302" s="15" t="s">
        <v>333</v>
      </c>
      <c r="B302" s="16" t="s">
        <v>33</v>
      </c>
      <c r="C302" s="16" t="s">
        <v>68</v>
      </c>
      <c r="D302" s="16" t="s">
        <v>243</v>
      </c>
      <c r="E302" s="16"/>
      <c r="F302" s="16" t="s">
        <v>36</v>
      </c>
      <c r="G302" s="16">
        <v>1120</v>
      </c>
      <c r="H302" s="16">
        <v>3480</v>
      </c>
      <c r="I302" s="17" t="s">
        <v>244</v>
      </c>
      <c r="J302" s="18">
        <v>94213000</v>
      </c>
      <c r="K302" s="19">
        <v>28274680</v>
      </c>
      <c r="L302" s="19">
        <v>28274680</v>
      </c>
      <c r="M302" s="19">
        <v>0</v>
      </c>
      <c r="N302" s="19">
        <v>3796800</v>
      </c>
      <c r="O302" s="19">
        <v>0</v>
      </c>
      <c r="P302" s="19">
        <v>21904526.620000001</v>
      </c>
      <c r="Q302" s="19">
        <v>21701126.620000001</v>
      </c>
      <c r="R302" s="19">
        <v>2573353.38</v>
      </c>
      <c r="S302" s="19">
        <v>2573353.38</v>
      </c>
      <c r="T302" s="19">
        <v>0</v>
      </c>
      <c r="U302" s="19">
        <v>2573353.379999999</v>
      </c>
      <c r="V302" s="20">
        <f t="shared" si="28"/>
        <v>0.77470466933666449</v>
      </c>
      <c r="W302" s="20">
        <f t="shared" si="29"/>
        <v>0.1342826868420792</v>
      </c>
      <c r="X302" s="21">
        <f t="shared" si="30"/>
        <v>0.90898735617874371</v>
      </c>
    </row>
    <row r="303" spans="1:24" ht="30" outlineLevel="2" x14ac:dyDescent="0.25">
      <c r="A303" s="15" t="s">
        <v>333</v>
      </c>
      <c r="B303" s="16" t="s">
        <v>33</v>
      </c>
      <c r="C303" s="16" t="s">
        <v>68</v>
      </c>
      <c r="D303" s="16" t="s">
        <v>338</v>
      </c>
      <c r="E303" s="16"/>
      <c r="F303" s="16" t="s">
        <v>36</v>
      </c>
      <c r="G303" s="16">
        <v>1120</v>
      </c>
      <c r="H303" s="16">
        <v>3480</v>
      </c>
      <c r="I303" s="17" t="s">
        <v>339</v>
      </c>
      <c r="J303" s="18">
        <v>37091045</v>
      </c>
      <c r="K303" s="19">
        <v>23872627</v>
      </c>
      <c r="L303" s="19">
        <v>23872627</v>
      </c>
      <c r="M303" s="19">
        <v>0</v>
      </c>
      <c r="N303" s="19">
        <v>6869535.29</v>
      </c>
      <c r="O303" s="19">
        <v>0</v>
      </c>
      <c r="P303" s="19">
        <v>14968680.4</v>
      </c>
      <c r="Q303" s="19">
        <v>14014408.16</v>
      </c>
      <c r="R303" s="19">
        <v>2034411.31</v>
      </c>
      <c r="S303" s="19">
        <v>2034411.31</v>
      </c>
      <c r="T303" s="19">
        <v>0</v>
      </c>
      <c r="U303" s="19">
        <v>2034411.3100000005</v>
      </c>
      <c r="V303" s="20">
        <f t="shared" si="28"/>
        <v>0.62702275706816846</v>
      </c>
      <c r="W303" s="20">
        <f t="shared" si="29"/>
        <v>0.28775782782514886</v>
      </c>
      <c r="X303" s="21">
        <f t="shared" si="30"/>
        <v>0.91478058489331726</v>
      </c>
    </row>
    <row r="304" spans="1:24" ht="30" outlineLevel="2" x14ac:dyDescent="0.25">
      <c r="A304" s="15" t="s">
        <v>333</v>
      </c>
      <c r="B304" s="16" t="s">
        <v>33</v>
      </c>
      <c r="C304" s="16" t="s">
        <v>68</v>
      </c>
      <c r="D304" s="16" t="s">
        <v>97</v>
      </c>
      <c r="E304" s="16"/>
      <c r="F304" s="16" t="s">
        <v>36</v>
      </c>
      <c r="G304" s="16">
        <v>1120</v>
      </c>
      <c r="H304" s="16">
        <v>3480</v>
      </c>
      <c r="I304" s="17" t="s">
        <v>247</v>
      </c>
      <c r="J304" s="18">
        <v>39206536</v>
      </c>
      <c r="K304" s="19">
        <v>47593951</v>
      </c>
      <c r="L304" s="19">
        <v>47593951</v>
      </c>
      <c r="M304" s="19">
        <v>0</v>
      </c>
      <c r="N304" s="19">
        <v>9875000.0099999998</v>
      </c>
      <c r="O304" s="19">
        <v>0</v>
      </c>
      <c r="P304" s="19">
        <v>23635313.09</v>
      </c>
      <c r="Q304" s="19">
        <v>23275767.68</v>
      </c>
      <c r="R304" s="19">
        <v>14083637.9</v>
      </c>
      <c r="S304" s="19">
        <v>14083637.9</v>
      </c>
      <c r="T304" s="19">
        <v>0</v>
      </c>
      <c r="U304" s="19">
        <v>14083637.900000002</v>
      </c>
      <c r="V304" s="20">
        <f t="shared" si="28"/>
        <v>0.49660329923018998</v>
      </c>
      <c r="W304" s="20">
        <f t="shared" si="29"/>
        <v>0.20748435047974897</v>
      </c>
      <c r="X304" s="21">
        <f t="shared" si="30"/>
        <v>0.70408764970993898</v>
      </c>
    </row>
    <row r="305" spans="1:24" ht="30" outlineLevel="2" x14ac:dyDescent="0.25">
      <c r="A305" s="15" t="s">
        <v>333</v>
      </c>
      <c r="B305" s="16" t="s">
        <v>33</v>
      </c>
      <c r="C305" s="16" t="s">
        <v>68</v>
      </c>
      <c r="D305" s="16" t="s">
        <v>99</v>
      </c>
      <c r="E305" s="16"/>
      <c r="F305" s="16" t="s">
        <v>36</v>
      </c>
      <c r="G305" s="16">
        <v>1120</v>
      </c>
      <c r="H305" s="16">
        <v>3480</v>
      </c>
      <c r="I305" s="17" t="s">
        <v>100</v>
      </c>
      <c r="J305" s="18">
        <v>54793180</v>
      </c>
      <c r="K305" s="19">
        <v>33451429</v>
      </c>
      <c r="L305" s="19">
        <v>33451429</v>
      </c>
      <c r="M305" s="19">
        <v>0</v>
      </c>
      <c r="N305" s="19">
        <v>7339567.7300000004</v>
      </c>
      <c r="O305" s="19">
        <v>0</v>
      </c>
      <c r="P305" s="19">
        <v>23687726</v>
      </c>
      <c r="Q305" s="19">
        <v>23687726</v>
      </c>
      <c r="R305" s="19">
        <v>2424135.27</v>
      </c>
      <c r="S305" s="19">
        <v>2424135.27</v>
      </c>
      <c r="T305" s="19">
        <v>0</v>
      </c>
      <c r="U305" s="19">
        <v>2424135.2699999996</v>
      </c>
      <c r="V305" s="20">
        <f t="shared" si="28"/>
        <v>0.70812299229429032</v>
      </c>
      <c r="W305" s="20">
        <f t="shared" si="29"/>
        <v>0.21940969188491172</v>
      </c>
      <c r="X305" s="21">
        <f t="shared" si="30"/>
        <v>0.92753268417920198</v>
      </c>
    </row>
    <row r="306" spans="1:24" ht="45" outlineLevel="2" x14ac:dyDescent="0.25">
      <c r="A306" s="15" t="s">
        <v>333</v>
      </c>
      <c r="B306" s="16" t="s">
        <v>33</v>
      </c>
      <c r="C306" s="16" t="s">
        <v>68</v>
      </c>
      <c r="D306" s="16" t="s">
        <v>101</v>
      </c>
      <c r="E306" s="16"/>
      <c r="F306" s="16" t="s">
        <v>36</v>
      </c>
      <c r="G306" s="16">
        <v>1120</v>
      </c>
      <c r="H306" s="16">
        <v>3480</v>
      </c>
      <c r="I306" s="17" t="s">
        <v>102</v>
      </c>
      <c r="J306" s="18">
        <v>8410000</v>
      </c>
      <c r="K306" s="19">
        <v>8410000</v>
      </c>
      <c r="L306" s="19">
        <v>8410000</v>
      </c>
      <c r="M306" s="19">
        <v>0</v>
      </c>
      <c r="N306" s="19">
        <v>783833.74</v>
      </c>
      <c r="O306" s="19">
        <v>0</v>
      </c>
      <c r="P306" s="19">
        <v>4387622.76</v>
      </c>
      <c r="Q306" s="19">
        <v>4387622.76</v>
      </c>
      <c r="R306" s="19">
        <v>3238543.5</v>
      </c>
      <c r="S306" s="19">
        <v>3238543.5</v>
      </c>
      <c r="T306" s="19">
        <v>0</v>
      </c>
      <c r="U306" s="19">
        <v>3238543.5</v>
      </c>
      <c r="V306" s="20">
        <f t="shared" si="28"/>
        <v>0.52171495362663489</v>
      </c>
      <c r="W306" s="20">
        <f t="shared" si="29"/>
        <v>9.3202585017835904E-2</v>
      </c>
      <c r="X306" s="21">
        <f t="shared" si="30"/>
        <v>0.61491753864447074</v>
      </c>
    </row>
    <row r="307" spans="1:24" outlineLevel="2" x14ac:dyDescent="0.25">
      <c r="A307" s="15" t="s">
        <v>346</v>
      </c>
      <c r="B307" s="16" t="s">
        <v>33</v>
      </c>
      <c r="C307" s="16" t="s">
        <v>68</v>
      </c>
      <c r="D307" s="16" t="s">
        <v>73</v>
      </c>
      <c r="E307" s="16"/>
      <c r="F307" s="16" t="s">
        <v>36</v>
      </c>
      <c r="G307" s="16">
        <v>1120</v>
      </c>
      <c r="H307" s="16">
        <v>3460</v>
      </c>
      <c r="I307" s="17" t="s">
        <v>74</v>
      </c>
      <c r="J307" s="18">
        <v>7790385</v>
      </c>
      <c r="K307" s="19">
        <v>0</v>
      </c>
      <c r="L307" s="19">
        <v>0</v>
      </c>
      <c r="M307" s="19">
        <v>0</v>
      </c>
      <c r="N307" s="19">
        <v>0</v>
      </c>
      <c r="O307" s="19">
        <v>0</v>
      </c>
      <c r="P307" s="19">
        <v>0</v>
      </c>
      <c r="Q307" s="19">
        <v>0</v>
      </c>
      <c r="R307" s="19">
        <v>0</v>
      </c>
      <c r="S307" s="19">
        <v>0</v>
      </c>
      <c r="T307" s="19">
        <v>0</v>
      </c>
      <c r="U307" s="19">
        <v>0</v>
      </c>
      <c r="V307" s="20">
        <v>0</v>
      </c>
      <c r="W307" s="20">
        <v>0</v>
      </c>
      <c r="X307" s="21">
        <v>0</v>
      </c>
    </row>
    <row r="308" spans="1:24" outlineLevel="2" x14ac:dyDescent="0.25">
      <c r="A308" s="15" t="s">
        <v>346</v>
      </c>
      <c r="B308" s="16" t="s">
        <v>33</v>
      </c>
      <c r="C308" s="16" t="s">
        <v>68</v>
      </c>
      <c r="D308" s="16" t="s">
        <v>77</v>
      </c>
      <c r="E308" s="16"/>
      <c r="F308" s="16" t="s">
        <v>36</v>
      </c>
      <c r="G308" s="16">
        <v>1120</v>
      </c>
      <c r="H308" s="16">
        <v>3460</v>
      </c>
      <c r="I308" s="17" t="s">
        <v>78</v>
      </c>
      <c r="J308" s="18">
        <v>30194245</v>
      </c>
      <c r="K308" s="19">
        <v>0</v>
      </c>
      <c r="L308" s="19">
        <v>0</v>
      </c>
      <c r="M308" s="19">
        <v>0</v>
      </c>
      <c r="N308" s="19">
        <v>0</v>
      </c>
      <c r="O308" s="19">
        <v>0</v>
      </c>
      <c r="P308" s="19">
        <v>0</v>
      </c>
      <c r="Q308" s="19">
        <v>0</v>
      </c>
      <c r="R308" s="19">
        <v>0</v>
      </c>
      <c r="S308" s="19">
        <v>0</v>
      </c>
      <c r="T308" s="19">
        <v>0</v>
      </c>
      <c r="U308" s="19">
        <v>0</v>
      </c>
      <c r="V308" s="20">
        <v>0</v>
      </c>
      <c r="W308" s="20">
        <v>0</v>
      </c>
      <c r="X308" s="21">
        <v>0</v>
      </c>
    </row>
    <row r="309" spans="1:24" ht="105" outlineLevel="2" x14ac:dyDescent="0.25">
      <c r="A309" s="15" t="s">
        <v>346</v>
      </c>
      <c r="B309" s="16" t="s">
        <v>33</v>
      </c>
      <c r="C309" s="16" t="s">
        <v>68</v>
      </c>
      <c r="D309" s="16" t="s">
        <v>347</v>
      </c>
      <c r="E309" s="16"/>
      <c r="F309" s="16" t="s">
        <v>36</v>
      </c>
      <c r="G309" s="16">
        <v>1120</v>
      </c>
      <c r="H309" s="16">
        <v>3460</v>
      </c>
      <c r="I309" s="17" t="s">
        <v>348</v>
      </c>
      <c r="J309" s="18">
        <v>994878637</v>
      </c>
      <c r="K309" s="19">
        <v>0</v>
      </c>
      <c r="L309" s="19">
        <v>0</v>
      </c>
      <c r="M309" s="19">
        <v>0</v>
      </c>
      <c r="N309" s="19">
        <v>0</v>
      </c>
      <c r="O309" s="19">
        <v>0</v>
      </c>
      <c r="P309" s="19">
        <v>0</v>
      </c>
      <c r="Q309" s="19">
        <v>0</v>
      </c>
      <c r="R309" s="19">
        <v>0</v>
      </c>
      <c r="S309" s="19">
        <v>0</v>
      </c>
      <c r="T309" s="19">
        <v>0</v>
      </c>
      <c r="U309" s="19">
        <v>0</v>
      </c>
      <c r="V309" s="20">
        <v>0</v>
      </c>
      <c r="W309" s="20">
        <v>0</v>
      </c>
      <c r="X309" s="21">
        <v>0</v>
      </c>
    </row>
    <row r="310" spans="1:24" ht="135" outlineLevel="2" x14ac:dyDescent="0.25">
      <c r="A310" s="15" t="s">
        <v>346</v>
      </c>
      <c r="B310" s="16" t="s">
        <v>33</v>
      </c>
      <c r="C310" s="16" t="s">
        <v>68</v>
      </c>
      <c r="D310" s="16" t="s">
        <v>349</v>
      </c>
      <c r="E310" s="16"/>
      <c r="F310" s="16" t="s">
        <v>36</v>
      </c>
      <c r="G310" s="16">
        <v>1120</v>
      </c>
      <c r="H310" s="16">
        <v>3460</v>
      </c>
      <c r="I310" s="17" t="s">
        <v>350</v>
      </c>
      <c r="J310" s="18">
        <v>250000000</v>
      </c>
      <c r="K310" s="19">
        <v>38276716</v>
      </c>
      <c r="L310" s="19">
        <v>38276716</v>
      </c>
      <c r="M310" s="19">
        <v>0</v>
      </c>
      <c r="N310" s="19">
        <v>38276716</v>
      </c>
      <c r="O310" s="19">
        <v>0</v>
      </c>
      <c r="P310" s="19">
        <v>0</v>
      </c>
      <c r="Q310" s="19">
        <v>0</v>
      </c>
      <c r="R310" s="19">
        <v>0</v>
      </c>
      <c r="S310" s="19">
        <v>0</v>
      </c>
      <c r="T310" s="19">
        <v>0</v>
      </c>
      <c r="U310" s="19">
        <v>0</v>
      </c>
      <c r="V310" s="20">
        <f>P310/L310</f>
        <v>0</v>
      </c>
      <c r="W310" s="20">
        <f>(M310+N310+O310)/L310</f>
        <v>1</v>
      </c>
      <c r="X310" s="21">
        <f>V310+W310</f>
        <v>1</v>
      </c>
    </row>
    <row r="311" spans="1:24" ht="45" outlineLevel="2" x14ac:dyDescent="0.25">
      <c r="A311" s="15" t="s">
        <v>346</v>
      </c>
      <c r="B311" s="16" t="s">
        <v>33</v>
      </c>
      <c r="C311" s="16" t="s">
        <v>68</v>
      </c>
      <c r="D311" s="16" t="s">
        <v>81</v>
      </c>
      <c r="E311" s="16"/>
      <c r="F311" s="16" t="s">
        <v>36</v>
      </c>
      <c r="G311" s="16">
        <v>1120</v>
      </c>
      <c r="H311" s="16">
        <v>3460</v>
      </c>
      <c r="I311" s="17" t="s">
        <v>351</v>
      </c>
      <c r="J311" s="18">
        <v>0</v>
      </c>
      <c r="K311" s="19">
        <v>0</v>
      </c>
      <c r="L311" s="19">
        <v>0</v>
      </c>
      <c r="M311" s="19">
        <v>0</v>
      </c>
      <c r="N311" s="19">
        <v>0</v>
      </c>
      <c r="O311" s="19">
        <v>0</v>
      </c>
      <c r="P311" s="19">
        <v>0</v>
      </c>
      <c r="Q311" s="19">
        <v>0</v>
      </c>
      <c r="R311" s="19">
        <v>0</v>
      </c>
      <c r="S311" s="19">
        <v>0</v>
      </c>
      <c r="T311" s="19">
        <v>0</v>
      </c>
      <c r="U311" s="19">
        <v>0</v>
      </c>
      <c r="V311" s="20">
        <v>0</v>
      </c>
      <c r="W311" s="20">
        <v>0</v>
      </c>
      <c r="X311" s="21">
        <v>0</v>
      </c>
    </row>
    <row r="312" spans="1:24" ht="75" outlineLevel="2" x14ac:dyDescent="0.25">
      <c r="A312" s="15" t="s">
        <v>346</v>
      </c>
      <c r="B312" s="16" t="s">
        <v>33</v>
      </c>
      <c r="C312" s="16" t="s">
        <v>68</v>
      </c>
      <c r="D312" s="16" t="s">
        <v>83</v>
      </c>
      <c r="E312" s="16"/>
      <c r="F312" s="16" t="s">
        <v>36</v>
      </c>
      <c r="G312" s="16">
        <v>1120</v>
      </c>
      <c r="H312" s="16">
        <v>3460</v>
      </c>
      <c r="I312" s="17" t="s">
        <v>352</v>
      </c>
      <c r="J312" s="18">
        <v>0</v>
      </c>
      <c r="K312" s="19">
        <v>14808000</v>
      </c>
      <c r="L312" s="19">
        <v>14808000</v>
      </c>
      <c r="M312" s="19">
        <v>0</v>
      </c>
      <c r="N312" s="19">
        <v>14808000</v>
      </c>
      <c r="O312" s="19">
        <v>0</v>
      </c>
      <c r="P312" s="19">
        <v>0</v>
      </c>
      <c r="Q312" s="19">
        <v>0</v>
      </c>
      <c r="R312" s="19">
        <v>0</v>
      </c>
      <c r="S312" s="19">
        <v>0</v>
      </c>
      <c r="T312" s="19">
        <v>0</v>
      </c>
      <c r="U312" s="19">
        <v>0</v>
      </c>
      <c r="V312" s="20">
        <f>P312/L312</f>
        <v>0</v>
      </c>
      <c r="W312" s="20">
        <f>(M312+N312+O312)/L312</f>
        <v>1</v>
      </c>
      <c r="X312" s="21">
        <f>V312+W312</f>
        <v>1</v>
      </c>
    </row>
    <row r="313" spans="1:24" outlineLevel="2" x14ac:dyDescent="0.25">
      <c r="A313" s="15" t="s">
        <v>346</v>
      </c>
      <c r="B313" s="16" t="s">
        <v>33</v>
      </c>
      <c r="C313" s="16" t="s">
        <v>68</v>
      </c>
      <c r="D313" s="16" t="s">
        <v>85</v>
      </c>
      <c r="E313" s="16"/>
      <c r="F313" s="16" t="s">
        <v>36</v>
      </c>
      <c r="G313" s="16">
        <v>1120</v>
      </c>
      <c r="H313" s="16">
        <v>3460</v>
      </c>
      <c r="I313" s="17" t="s">
        <v>86</v>
      </c>
      <c r="J313" s="18">
        <v>3814321854</v>
      </c>
      <c r="K313" s="19">
        <v>1408881271</v>
      </c>
      <c r="L313" s="19">
        <v>1408881271</v>
      </c>
      <c r="M313" s="19">
        <v>0</v>
      </c>
      <c r="N313" s="19">
        <v>0</v>
      </c>
      <c r="O313" s="19">
        <v>0</v>
      </c>
      <c r="P313" s="19">
        <v>987631489.86000001</v>
      </c>
      <c r="Q313" s="19">
        <v>982624349.75</v>
      </c>
      <c r="R313" s="19">
        <v>421249781.13999999</v>
      </c>
      <c r="S313" s="19">
        <v>421249781.13999999</v>
      </c>
      <c r="T313" s="19">
        <v>0</v>
      </c>
      <c r="U313" s="19">
        <v>421249781.13999999</v>
      </c>
      <c r="V313" s="20">
        <f>P313/L313</f>
        <v>0.70100405917029185</v>
      </c>
      <c r="W313" s="20">
        <f>(M313+N313+O313)/L313</f>
        <v>0</v>
      </c>
      <c r="X313" s="21">
        <f>V313+W313</f>
        <v>0.70100405917029185</v>
      </c>
    </row>
    <row r="314" spans="1:24" outlineLevel="2" x14ac:dyDescent="0.25">
      <c r="A314" s="15" t="s">
        <v>346</v>
      </c>
      <c r="B314" s="16" t="s">
        <v>33</v>
      </c>
      <c r="C314" s="16" t="s">
        <v>68</v>
      </c>
      <c r="D314" s="16" t="s">
        <v>87</v>
      </c>
      <c r="E314" s="16"/>
      <c r="F314" s="16" t="s">
        <v>36</v>
      </c>
      <c r="G314" s="16">
        <v>1120</v>
      </c>
      <c r="H314" s="16">
        <v>3460</v>
      </c>
      <c r="I314" s="17" t="s">
        <v>88</v>
      </c>
      <c r="J314" s="18">
        <v>50511450</v>
      </c>
      <c r="K314" s="19">
        <v>15934700</v>
      </c>
      <c r="L314" s="19">
        <v>15934700</v>
      </c>
      <c r="M314" s="19">
        <v>0</v>
      </c>
      <c r="N314" s="19">
        <v>0</v>
      </c>
      <c r="O314" s="19">
        <v>0</v>
      </c>
      <c r="P314" s="19">
        <v>6510600</v>
      </c>
      <c r="Q314" s="19">
        <v>6510600</v>
      </c>
      <c r="R314" s="19">
        <v>9424100</v>
      </c>
      <c r="S314" s="19">
        <v>9424100</v>
      </c>
      <c r="T314" s="19">
        <v>0</v>
      </c>
      <c r="U314" s="19">
        <v>9424100</v>
      </c>
      <c r="V314" s="20">
        <f>P314/L314</f>
        <v>0.40858001719517784</v>
      </c>
      <c r="W314" s="20">
        <f>(M314+N314+O314)/L314</f>
        <v>0</v>
      </c>
      <c r="X314" s="21">
        <f>V314+W314</f>
        <v>0.40858001719517784</v>
      </c>
    </row>
    <row r="315" spans="1:24" ht="105" outlineLevel="2" x14ac:dyDescent="0.25">
      <c r="A315" s="15" t="s">
        <v>346</v>
      </c>
      <c r="B315" s="16" t="s">
        <v>33</v>
      </c>
      <c r="C315" s="16" t="s">
        <v>68</v>
      </c>
      <c r="D315" s="16" t="s">
        <v>93</v>
      </c>
      <c r="E315" s="16"/>
      <c r="F315" s="16" t="s">
        <v>36</v>
      </c>
      <c r="G315" s="16">
        <v>1120</v>
      </c>
      <c r="H315" s="16">
        <v>3460</v>
      </c>
      <c r="I315" s="17" t="s">
        <v>353</v>
      </c>
      <c r="J315" s="18">
        <v>29027460</v>
      </c>
      <c r="K315" s="19">
        <v>0</v>
      </c>
      <c r="L315" s="19">
        <v>0</v>
      </c>
      <c r="M315" s="19">
        <v>0</v>
      </c>
      <c r="N315" s="19">
        <v>0</v>
      </c>
      <c r="O315" s="19">
        <v>0</v>
      </c>
      <c r="P315" s="19">
        <v>0</v>
      </c>
      <c r="Q315" s="19">
        <v>0</v>
      </c>
      <c r="R315" s="19">
        <v>0</v>
      </c>
      <c r="S315" s="19">
        <v>0</v>
      </c>
      <c r="T315" s="19">
        <v>0</v>
      </c>
      <c r="U315" s="19">
        <v>0</v>
      </c>
      <c r="V315" s="20">
        <v>0</v>
      </c>
      <c r="W315" s="20">
        <v>0</v>
      </c>
      <c r="X315" s="21">
        <v>0</v>
      </c>
    </row>
    <row r="316" spans="1:24" outlineLevel="1" x14ac:dyDescent="0.25">
      <c r="A316" s="22"/>
      <c r="B316" s="23"/>
      <c r="C316" s="23" t="s">
        <v>105</v>
      </c>
      <c r="D316" s="23"/>
      <c r="E316" s="23"/>
      <c r="F316" s="23"/>
      <c r="G316" s="23"/>
      <c r="H316" s="23"/>
      <c r="I316" s="24"/>
      <c r="J316" s="25">
        <f t="shared" ref="J316:U316" si="31">SUBTOTAL(9,J213:J315)</f>
        <v>42173579491</v>
      </c>
      <c r="K316" s="26">
        <f t="shared" si="31"/>
        <v>29040863062</v>
      </c>
      <c r="L316" s="26">
        <f t="shared" si="31"/>
        <v>29040863062</v>
      </c>
      <c r="M316" s="26">
        <f t="shared" si="31"/>
        <v>0</v>
      </c>
      <c r="N316" s="26">
        <f t="shared" si="31"/>
        <v>1359938964.5999999</v>
      </c>
      <c r="O316" s="26">
        <f t="shared" si="31"/>
        <v>3077049.51</v>
      </c>
      <c r="P316" s="26">
        <f t="shared" si="31"/>
        <v>23748776189.399998</v>
      </c>
      <c r="Q316" s="26">
        <f t="shared" si="31"/>
        <v>21675616377.059994</v>
      </c>
      <c r="R316" s="26">
        <f t="shared" si="31"/>
        <v>3929070858.4900002</v>
      </c>
      <c r="S316" s="26">
        <f t="shared" si="31"/>
        <v>3929070858.4900002</v>
      </c>
      <c r="T316" s="26">
        <f t="shared" si="31"/>
        <v>2614920.25</v>
      </c>
      <c r="U316" s="26">
        <f t="shared" si="31"/>
        <v>3926455938.2400007</v>
      </c>
      <c r="V316" s="27">
        <f>P316/L316</f>
        <v>0.81777101936323982</v>
      </c>
      <c r="W316" s="27">
        <f>(M316+N316+O316)/L316</f>
        <v>4.6934418278136776E-2</v>
      </c>
      <c r="X316" s="28">
        <f>V316+W316</f>
        <v>0.86470543764137664</v>
      </c>
    </row>
    <row r="317" spans="1:24" outlineLevel="2" x14ac:dyDescent="0.25">
      <c r="A317" s="15" t="s">
        <v>32</v>
      </c>
      <c r="B317" s="16" t="s">
        <v>33</v>
      </c>
      <c r="C317" s="16" t="s">
        <v>106</v>
      </c>
      <c r="D317" s="16" t="s">
        <v>107</v>
      </c>
      <c r="E317" s="16"/>
      <c r="F317" s="16" t="s">
        <v>36</v>
      </c>
      <c r="G317" s="16">
        <v>1120</v>
      </c>
      <c r="H317" s="16">
        <v>3480</v>
      </c>
      <c r="I317" s="17" t="s">
        <v>108</v>
      </c>
      <c r="J317" s="18">
        <v>8775</v>
      </c>
      <c r="K317" s="19">
        <v>0</v>
      </c>
      <c r="L317" s="19">
        <v>0</v>
      </c>
      <c r="M317" s="19">
        <v>0</v>
      </c>
      <c r="N317" s="19">
        <v>0</v>
      </c>
      <c r="O317" s="19">
        <v>0</v>
      </c>
      <c r="P317" s="19">
        <v>0</v>
      </c>
      <c r="Q317" s="19">
        <v>0</v>
      </c>
      <c r="R317" s="19">
        <v>0</v>
      </c>
      <c r="S317" s="19">
        <v>0</v>
      </c>
      <c r="T317" s="19">
        <v>0</v>
      </c>
      <c r="U317" s="19">
        <v>0</v>
      </c>
      <c r="V317" s="20">
        <v>0</v>
      </c>
      <c r="W317" s="20">
        <v>0</v>
      </c>
      <c r="X317" s="21">
        <v>0</v>
      </c>
    </row>
    <row r="318" spans="1:24" ht="30" outlineLevel="2" x14ac:dyDescent="0.25">
      <c r="A318" s="15" t="s">
        <v>32</v>
      </c>
      <c r="B318" s="16" t="s">
        <v>33</v>
      </c>
      <c r="C318" s="16" t="s">
        <v>106</v>
      </c>
      <c r="D318" s="16" t="s">
        <v>109</v>
      </c>
      <c r="E318" s="16"/>
      <c r="F318" s="16" t="s">
        <v>36</v>
      </c>
      <c r="G318" s="16">
        <v>1120</v>
      </c>
      <c r="H318" s="16">
        <v>3480</v>
      </c>
      <c r="I318" s="17" t="s">
        <v>110</v>
      </c>
      <c r="J318" s="18">
        <v>150534</v>
      </c>
      <c r="K318" s="19">
        <v>0</v>
      </c>
      <c r="L318" s="19">
        <v>0</v>
      </c>
      <c r="M318" s="19">
        <v>0</v>
      </c>
      <c r="N318" s="19">
        <v>0</v>
      </c>
      <c r="O318" s="19">
        <v>0</v>
      </c>
      <c r="P318" s="19">
        <v>0</v>
      </c>
      <c r="Q318" s="19">
        <v>0</v>
      </c>
      <c r="R318" s="19">
        <v>0</v>
      </c>
      <c r="S318" s="19">
        <v>0</v>
      </c>
      <c r="T318" s="19">
        <v>0</v>
      </c>
      <c r="U318" s="19">
        <v>0</v>
      </c>
      <c r="V318" s="20">
        <v>0</v>
      </c>
      <c r="W318" s="20">
        <v>0</v>
      </c>
      <c r="X318" s="21">
        <v>0</v>
      </c>
    </row>
    <row r="319" spans="1:24" outlineLevel="2" x14ac:dyDescent="0.25">
      <c r="A319" s="15" t="s">
        <v>32</v>
      </c>
      <c r="B319" s="16" t="s">
        <v>33</v>
      </c>
      <c r="C319" s="16" t="s">
        <v>106</v>
      </c>
      <c r="D319" s="16" t="s">
        <v>111</v>
      </c>
      <c r="E319" s="16"/>
      <c r="F319" s="16" t="s">
        <v>36</v>
      </c>
      <c r="G319" s="16">
        <v>1120</v>
      </c>
      <c r="H319" s="16">
        <v>3480</v>
      </c>
      <c r="I319" s="17" t="s">
        <v>112</v>
      </c>
      <c r="J319" s="18">
        <v>376250</v>
      </c>
      <c r="K319" s="19">
        <v>1141250</v>
      </c>
      <c r="L319" s="19">
        <v>1141250</v>
      </c>
      <c r="M319" s="19">
        <v>0</v>
      </c>
      <c r="N319" s="19">
        <v>0</v>
      </c>
      <c r="O319" s="19">
        <v>0</v>
      </c>
      <c r="P319" s="19">
        <v>0</v>
      </c>
      <c r="Q319" s="19">
        <v>0</v>
      </c>
      <c r="R319" s="19">
        <v>1141250</v>
      </c>
      <c r="S319" s="19">
        <v>1141250</v>
      </c>
      <c r="T319" s="19">
        <v>0</v>
      </c>
      <c r="U319" s="19">
        <v>1141250</v>
      </c>
      <c r="V319" s="20">
        <f>P319/L319</f>
        <v>0</v>
      </c>
      <c r="W319" s="20">
        <f>(M319+N319+O319)/L319</f>
        <v>0</v>
      </c>
      <c r="X319" s="21">
        <f>V319+W319</f>
        <v>0</v>
      </c>
    </row>
    <row r="320" spans="1:24" outlineLevel="2" x14ac:dyDescent="0.25">
      <c r="A320" s="15" t="s">
        <v>32</v>
      </c>
      <c r="B320" s="16" t="s">
        <v>33</v>
      </c>
      <c r="C320" s="16" t="s">
        <v>106</v>
      </c>
      <c r="D320" s="16" t="s">
        <v>113</v>
      </c>
      <c r="E320" s="16"/>
      <c r="F320" s="16" t="s">
        <v>36</v>
      </c>
      <c r="G320" s="16">
        <v>1120</v>
      </c>
      <c r="H320" s="16">
        <v>3480</v>
      </c>
      <c r="I320" s="17" t="s">
        <v>114</v>
      </c>
      <c r="J320" s="18">
        <v>12120000</v>
      </c>
      <c r="K320" s="19">
        <v>6551010</v>
      </c>
      <c r="L320" s="19">
        <v>6551010</v>
      </c>
      <c r="M320" s="19">
        <v>0</v>
      </c>
      <c r="N320" s="19">
        <v>275000</v>
      </c>
      <c r="O320" s="19">
        <v>0</v>
      </c>
      <c r="P320" s="19">
        <v>307020</v>
      </c>
      <c r="Q320" s="19">
        <v>307020</v>
      </c>
      <c r="R320" s="19">
        <v>5968990</v>
      </c>
      <c r="S320" s="19">
        <v>5968990</v>
      </c>
      <c r="T320" s="19">
        <v>0</v>
      </c>
      <c r="U320" s="19">
        <v>5968990</v>
      </c>
      <c r="V320" s="20">
        <f>P320/L320</f>
        <v>4.6866055768499816E-2</v>
      </c>
      <c r="W320" s="20">
        <f>(M320+N320+O320)/L320</f>
        <v>4.1978259840848971E-2</v>
      </c>
      <c r="X320" s="21">
        <f>V320+W320</f>
        <v>8.8844315609348787E-2</v>
      </c>
    </row>
    <row r="321" spans="1:24" outlineLevel="2" x14ac:dyDescent="0.25">
      <c r="A321" s="15" t="s">
        <v>32</v>
      </c>
      <c r="B321" s="16" t="s">
        <v>33</v>
      </c>
      <c r="C321" s="16" t="s">
        <v>106</v>
      </c>
      <c r="D321" s="16" t="s">
        <v>115</v>
      </c>
      <c r="E321" s="16"/>
      <c r="F321" s="16" t="s">
        <v>36</v>
      </c>
      <c r="G321" s="16">
        <v>1120</v>
      </c>
      <c r="H321" s="16">
        <v>3480</v>
      </c>
      <c r="I321" s="17" t="s">
        <v>116</v>
      </c>
      <c r="J321" s="18">
        <v>186610</v>
      </c>
      <c r="K321" s="19">
        <v>84000</v>
      </c>
      <c r="L321" s="19">
        <v>84000</v>
      </c>
      <c r="M321" s="19">
        <v>0</v>
      </c>
      <c r="N321" s="19">
        <v>0</v>
      </c>
      <c r="O321" s="19">
        <v>0</v>
      </c>
      <c r="P321" s="19">
        <v>0</v>
      </c>
      <c r="Q321" s="19">
        <v>0</v>
      </c>
      <c r="R321" s="19">
        <v>84000</v>
      </c>
      <c r="S321" s="19">
        <v>84000</v>
      </c>
      <c r="T321" s="19">
        <v>0</v>
      </c>
      <c r="U321" s="19">
        <v>84000</v>
      </c>
      <c r="V321" s="20">
        <f>P321/L321</f>
        <v>0</v>
      </c>
      <c r="W321" s="20">
        <f>(M321+N321+O321)/L321</f>
        <v>0</v>
      </c>
      <c r="X321" s="21">
        <f>V321+W321</f>
        <v>0</v>
      </c>
    </row>
    <row r="322" spans="1:24" ht="30" outlineLevel="2" x14ac:dyDescent="0.25">
      <c r="A322" s="15" t="s">
        <v>32</v>
      </c>
      <c r="B322" s="16" t="s">
        <v>33</v>
      </c>
      <c r="C322" s="16" t="s">
        <v>106</v>
      </c>
      <c r="D322" s="16" t="s">
        <v>117</v>
      </c>
      <c r="E322" s="16"/>
      <c r="F322" s="16" t="s">
        <v>36</v>
      </c>
      <c r="G322" s="16">
        <v>1120</v>
      </c>
      <c r="H322" s="16">
        <v>3480</v>
      </c>
      <c r="I322" s="17" t="s">
        <v>118</v>
      </c>
      <c r="J322" s="18">
        <v>4179545</v>
      </c>
      <c r="K322" s="19">
        <v>2028600</v>
      </c>
      <c r="L322" s="19">
        <v>2028600</v>
      </c>
      <c r="M322" s="19">
        <v>0</v>
      </c>
      <c r="N322" s="19">
        <v>0</v>
      </c>
      <c r="O322" s="19">
        <v>0</v>
      </c>
      <c r="P322" s="19">
        <v>0</v>
      </c>
      <c r="Q322" s="19">
        <v>0</v>
      </c>
      <c r="R322" s="19">
        <v>2028600</v>
      </c>
      <c r="S322" s="19">
        <v>2028600</v>
      </c>
      <c r="T322" s="19">
        <v>0</v>
      </c>
      <c r="U322" s="19">
        <v>2028600</v>
      </c>
      <c r="V322" s="20">
        <f>P322/L322</f>
        <v>0</v>
      </c>
      <c r="W322" s="20">
        <f>(M322+N322+O322)/L322</f>
        <v>0</v>
      </c>
      <c r="X322" s="21">
        <f>V322+W322</f>
        <v>0</v>
      </c>
    </row>
    <row r="323" spans="1:24" outlineLevel="2" x14ac:dyDescent="0.25">
      <c r="A323" s="15" t="s">
        <v>32</v>
      </c>
      <c r="B323" s="16" t="s">
        <v>33</v>
      </c>
      <c r="C323" s="16" t="s">
        <v>106</v>
      </c>
      <c r="D323" s="16" t="s">
        <v>119</v>
      </c>
      <c r="E323" s="16"/>
      <c r="F323" s="16" t="s">
        <v>36</v>
      </c>
      <c r="G323" s="16">
        <v>1120</v>
      </c>
      <c r="H323" s="16">
        <v>3480</v>
      </c>
      <c r="I323" s="17" t="s">
        <v>120</v>
      </c>
      <c r="J323" s="18">
        <v>7610</v>
      </c>
      <c r="K323" s="19">
        <v>0</v>
      </c>
      <c r="L323" s="19">
        <v>0</v>
      </c>
      <c r="M323" s="19">
        <v>0</v>
      </c>
      <c r="N323" s="19">
        <v>0</v>
      </c>
      <c r="O323" s="19">
        <v>0</v>
      </c>
      <c r="P323" s="19">
        <v>0</v>
      </c>
      <c r="Q323" s="19">
        <v>0</v>
      </c>
      <c r="R323" s="19">
        <v>0</v>
      </c>
      <c r="S323" s="19">
        <v>0</v>
      </c>
      <c r="T323" s="19">
        <v>0</v>
      </c>
      <c r="U323" s="19">
        <v>0</v>
      </c>
      <c r="V323" s="20">
        <v>0</v>
      </c>
      <c r="W323" s="20">
        <v>0</v>
      </c>
      <c r="X323" s="21">
        <v>0</v>
      </c>
    </row>
    <row r="324" spans="1:24" outlineLevel="2" x14ac:dyDescent="0.25">
      <c r="A324" s="15" t="s">
        <v>32</v>
      </c>
      <c r="B324" s="16" t="s">
        <v>33</v>
      </c>
      <c r="C324" s="16" t="s">
        <v>106</v>
      </c>
      <c r="D324" s="16" t="s">
        <v>121</v>
      </c>
      <c r="E324" s="16"/>
      <c r="F324" s="16" t="s">
        <v>36</v>
      </c>
      <c r="G324" s="16">
        <v>1120</v>
      </c>
      <c r="H324" s="16">
        <v>3480</v>
      </c>
      <c r="I324" s="17" t="s">
        <v>122</v>
      </c>
      <c r="J324" s="18">
        <v>329128</v>
      </c>
      <c r="K324" s="19">
        <v>0</v>
      </c>
      <c r="L324" s="19">
        <v>0</v>
      </c>
      <c r="M324" s="19">
        <v>0</v>
      </c>
      <c r="N324" s="19">
        <v>0</v>
      </c>
      <c r="O324" s="19">
        <v>0</v>
      </c>
      <c r="P324" s="19">
        <v>0</v>
      </c>
      <c r="Q324" s="19">
        <v>0</v>
      </c>
      <c r="R324" s="19">
        <v>0</v>
      </c>
      <c r="S324" s="19">
        <v>0</v>
      </c>
      <c r="T324" s="19">
        <v>0</v>
      </c>
      <c r="U324" s="19">
        <v>0</v>
      </c>
      <c r="V324" s="20">
        <v>0</v>
      </c>
      <c r="W324" s="20">
        <v>0</v>
      </c>
      <c r="X324" s="21">
        <v>0</v>
      </c>
    </row>
    <row r="325" spans="1:24" outlineLevel="2" x14ac:dyDescent="0.25">
      <c r="A325" s="15" t="s">
        <v>32</v>
      </c>
      <c r="B325" s="16" t="s">
        <v>33</v>
      </c>
      <c r="C325" s="16" t="s">
        <v>106</v>
      </c>
      <c r="D325" s="16" t="s">
        <v>123</v>
      </c>
      <c r="E325" s="16"/>
      <c r="F325" s="16" t="s">
        <v>36</v>
      </c>
      <c r="G325" s="16">
        <v>1120</v>
      </c>
      <c r="H325" s="16">
        <v>3480</v>
      </c>
      <c r="I325" s="17" t="s">
        <v>124</v>
      </c>
      <c r="J325" s="18">
        <v>3000000</v>
      </c>
      <c r="K325" s="19">
        <v>0</v>
      </c>
      <c r="L325" s="19">
        <v>0</v>
      </c>
      <c r="M325" s="19">
        <v>0</v>
      </c>
      <c r="N325" s="19">
        <v>0</v>
      </c>
      <c r="O325" s="19">
        <v>0</v>
      </c>
      <c r="P325" s="19">
        <v>0</v>
      </c>
      <c r="Q325" s="19">
        <v>0</v>
      </c>
      <c r="R325" s="19">
        <v>0</v>
      </c>
      <c r="S325" s="19">
        <v>0</v>
      </c>
      <c r="T325" s="19">
        <v>0</v>
      </c>
      <c r="U325" s="19">
        <v>0</v>
      </c>
      <c r="V325" s="20">
        <v>0</v>
      </c>
      <c r="W325" s="20">
        <v>0</v>
      </c>
      <c r="X325" s="21">
        <v>0</v>
      </c>
    </row>
    <row r="326" spans="1:24" ht="30" outlineLevel="2" x14ac:dyDescent="0.25">
      <c r="A326" s="15" t="s">
        <v>32</v>
      </c>
      <c r="B326" s="16" t="s">
        <v>33</v>
      </c>
      <c r="C326" s="16" t="s">
        <v>106</v>
      </c>
      <c r="D326" s="16" t="s">
        <v>125</v>
      </c>
      <c r="E326" s="16"/>
      <c r="F326" s="16" t="s">
        <v>36</v>
      </c>
      <c r="G326" s="16">
        <v>1120</v>
      </c>
      <c r="H326" s="16">
        <v>3480</v>
      </c>
      <c r="I326" s="17" t="s">
        <v>126</v>
      </c>
      <c r="J326" s="18">
        <v>12794054</v>
      </c>
      <c r="K326" s="19">
        <v>6415611</v>
      </c>
      <c r="L326" s="19">
        <v>6415611</v>
      </c>
      <c r="M326" s="19">
        <v>0</v>
      </c>
      <c r="N326" s="19">
        <v>135160.49</v>
      </c>
      <c r="O326" s="19">
        <v>0</v>
      </c>
      <c r="P326" s="19">
        <v>4283768.7300000004</v>
      </c>
      <c r="Q326" s="19">
        <v>3312921.65</v>
      </c>
      <c r="R326" s="19">
        <v>1996681.78</v>
      </c>
      <c r="S326" s="19">
        <v>1996681.78</v>
      </c>
      <c r="T326" s="19">
        <v>0</v>
      </c>
      <c r="U326" s="19">
        <v>1996681.7799999993</v>
      </c>
      <c r="V326" s="20">
        <f>P326/L326</f>
        <v>0.66771017288922296</v>
      </c>
      <c r="W326" s="20">
        <f>(M326+N326+O326)/L326</f>
        <v>2.1067438471565683E-2</v>
      </c>
      <c r="X326" s="21">
        <f>V326+W326</f>
        <v>0.68877761136078863</v>
      </c>
    </row>
    <row r="327" spans="1:24" ht="30" outlineLevel="2" x14ac:dyDescent="0.25">
      <c r="A327" s="15" t="s">
        <v>32</v>
      </c>
      <c r="B327" s="16" t="s">
        <v>33</v>
      </c>
      <c r="C327" s="16" t="s">
        <v>106</v>
      </c>
      <c r="D327" s="16" t="s">
        <v>127</v>
      </c>
      <c r="E327" s="16"/>
      <c r="F327" s="16" t="s">
        <v>36</v>
      </c>
      <c r="G327" s="16">
        <v>1120</v>
      </c>
      <c r="H327" s="16">
        <v>3480</v>
      </c>
      <c r="I327" s="17" t="s">
        <v>128</v>
      </c>
      <c r="J327" s="18">
        <v>68080</v>
      </c>
      <c r="K327" s="19">
        <v>0</v>
      </c>
      <c r="L327" s="19">
        <v>0</v>
      </c>
      <c r="M327" s="19">
        <v>0</v>
      </c>
      <c r="N327" s="19">
        <v>0</v>
      </c>
      <c r="O327" s="19">
        <v>0</v>
      </c>
      <c r="P327" s="19">
        <v>0</v>
      </c>
      <c r="Q327" s="19">
        <v>0</v>
      </c>
      <c r="R327" s="19">
        <v>0</v>
      </c>
      <c r="S327" s="19">
        <v>0</v>
      </c>
      <c r="T327" s="19">
        <v>0</v>
      </c>
      <c r="U327" s="19">
        <v>0</v>
      </c>
      <c r="V327" s="20">
        <v>0</v>
      </c>
      <c r="W327" s="20">
        <v>0</v>
      </c>
      <c r="X327" s="21">
        <v>0</v>
      </c>
    </row>
    <row r="328" spans="1:24" ht="30" outlineLevel="2" x14ac:dyDescent="0.25">
      <c r="A328" s="15" t="s">
        <v>32</v>
      </c>
      <c r="B328" s="16" t="s">
        <v>33</v>
      </c>
      <c r="C328" s="16" t="s">
        <v>106</v>
      </c>
      <c r="D328" s="16" t="s">
        <v>129</v>
      </c>
      <c r="E328" s="16"/>
      <c r="F328" s="16" t="s">
        <v>36</v>
      </c>
      <c r="G328" s="16">
        <v>1120</v>
      </c>
      <c r="H328" s="16">
        <v>3480</v>
      </c>
      <c r="I328" s="17" t="s">
        <v>130</v>
      </c>
      <c r="J328" s="18">
        <v>14062204</v>
      </c>
      <c r="K328" s="19">
        <v>7909390</v>
      </c>
      <c r="L328" s="19">
        <v>7909390</v>
      </c>
      <c r="M328" s="19">
        <v>0</v>
      </c>
      <c r="N328" s="19">
        <v>3815.29</v>
      </c>
      <c r="O328" s="19">
        <v>0</v>
      </c>
      <c r="P328" s="19">
        <v>5382558.1500000004</v>
      </c>
      <c r="Q328" s="19">
        <v>5292873.4400000004</v>
      </c>
      <c r="R328" s="19">
        <v>2523016.56</v>
      </c>
      <c r="S328" s="19">
        <v>2523016.56</v>
      </c>
      <c r="T328" s="19">
        <v>0</v>
      </c>
      <c r="U328" s="19">
        <v>2523016.5599999996</v>
      </c>
      <c r="V328" s="20">
        <f>P328/L328</f>
        <v>0.68052759441625721</v>
      </c>
      <c r="W328" s="20">
        <f>(M328+N328+O328)/L328</f>
        <v>4.8237474697795913E-4</v>
      </c>
      <c r="X328" s="21">
        <f>V328+W328</f>
        <v>0.6810099691632352</v>
      </c>
    </row>
    <row r="329" spans="1:24" outlineLevel="2" x14ac:dyDescent="0.25">
      <c r="A329" s="15" t="s">
        <v>32</v>
      </c>
      <c r="B329" s="16" t="s">
        <v>33</v>
      </c>
      <c r="C329" s="16" t="s">
        <v>106</v>
      </c>
      <c r="D329" s="16" t="s">
        <v>131</v>
      </c>
      <c r="E329" s="16"/>
      <c r="F329" s="16" t="s">
        <v>36</v>
      </c>
      <c r="G329" s="16">
        <v>1120</v>
      </c>
      <c r="H329" s="16">
        <v>3480</v>
      </c>
      <c r="I329" s="17" t="s">
        <v>132</v>
      </c>
      <c r="J329" s="18">
        <v>9021662</v>
      </c>
      <c r="K329" s="19">
        <v>8855172</v>
      </c>
      <c r="L329" s="19">
        <v>8855172</v>
      </c>
      <c r="M329" s="19">
        <v>0</v>
      </c>
      <c r="N329" s="19">
        <v>0</v>
      </c>
      <c r="O329" s="19">
        <v>0</v>
      </c>
      <c r="P329" s="19">
        <v>0</v>
      </c>
      <c r="Q329" s="19">
        <v>0</v>
      </c>
      <c r="R329" s="19">
        <v>8855172</v>
      </c>
      <c r="S329" s="19">
        <v>8855172</v>
      </c>
      <c r="T329" s="19">
        <v>0</v>
      </c>
      <c r="U329" s="19">
        <v>8855172</v>
      </c>
      <c r="V329" s="20">
        <f>P329/L329</f>
        <v>0</v>
      </c>
      <c r="W329" s="20">
        <f>(M329+N329+O329)/L329</f>
        <v>0</v>
      </c>
      <c r="X329" s="21">
        <f>V329+W329</f>
        <v>0</v>
      </c>
    </row>
    <row r="330" spans="1:24" outlineLevel="2" x14ac:dyDescent="0.25">
      <c r="A330" s="15" t="s">
        <v>32</v>
      </c>
      <c r="B330" s="16" t="s">
        <v>33</v>
      </c>
      <c r="C330" s="16" t="s">
        <v>106</v>
      </c>
      <c r="D330" s="16" t="s">
        <v>133</v>
      </c>
      <c r="E330" s="16"/>
      <c r="F330" s="16" t="s">
        <v>36</v>
      </c>
      <c r="G330" s="16">
        <v>1120</v>
      </c>
      <c r="H330" s="16">
        <v>3480</v>
      </c>
      <c r="I330" s="17" t="s">
        <v>134</v>
      </c>
      <c r="J330" s="18">
        <v>118967</v>
      </c>
      <c r="K330" s="19">
        <v>0</v>
      </c>
      <c r="L330" s="19">
        <v>0</v>
      </c>
      <c r="M330" s="19">
        <v>0</v>
      </c>
      <c r="N330" s="19">
        <v>0</v>
      </c>
      <c r="O330" s="19">
        <v>0</v>
      </c>
      <c r="P330" s="19">
        <v>0</v>
      </c>
      <c r="Q330" s="19">
        <v>0</v>
      </c>
      <c r="R330" s="19">
        <v>0</v>
      </c>
      <c r="S330" s="19">
        <v>0</v>
      </c>
      <c r="T330" s="19">
        <v>0</v>
      </c>
      <c r="U330" s="19">
        <v>0</v>
      </c>
      <c r="V330" s="20">
        <v>0</v>
      </c>
      <c r="W330" s="20">
        <v>0</v>
      </c>
      <c r="X330" s="21">
        <v>0</v>
      </c>
    </row>
    <row r="331" spans="1:24" ht="30" outlineLevel="2" x14ac:dyDescent="0.25">
      <c r="A331" s="15" t="s">
        <v>32</v>
      </c>
      <c r="B331" s="16" t="s">
        <v>33</v>
      </c>
      <c r="C331" s="16" t="s">
        <v>106</v>
      </c>
      <c r="D331" s="16" t="s">
        <v>135</v>
      </c>
      <c r="E331" s="16"/>
      <c r="F331" s="16" t="s">
        <v>36</v>
      </c>
      <c r="G331" s="16">
        <v>1120</v>
      </c>
      <c r="H331" s="16">
        <v>3480</v>
      </c>
      <c r="I331" s="17" t="s">
        <v>136</v>
      </c>
      <c r="J331" s="18">
        <v>119490</v>
      </c>
      <c r="K331" s="19">
        <v>0</v>
      </c>
      <c r="L331" s="19">
        <v>0</v>
      </c>
      <c r="M331" s="19">
        <v>0</v>
      </c>
      <c r="N331" s="19">
        <v>0</v>
      </c>
      <c r="O331" s="19">
        <v>0</v>
      </c>
      <c r="P331" s="19">
        <v>0</v>
      </c>
      <c r="Q331" s="19">
        <v>0</v>
      </c>
      <c r="R331" s="19">
        <v>0</v>
      </c>
      <c r="S331" s="19">
        <v>0</v>
      </c>
      <c r="T331" s="19">
        <v>0</v>
      </c>
      <c r="U331" s="19">
        <v>0</v>
      </c>
      <c r="V331" s="20">
        <v>0</v>
      </c>
      <c r="W331" s="20">
        <v>0</v>
      </c>
      <c r="X331" s="21">
        <v>0</v>
      </c>
    </row>
    <row r="332" spans="1:24" ht="30" outlineLevel="2" x14ac:dyDescent="0.25">
      <c r="A332" s="15" t="s">
        <v>32</v>
      </c>
      <c r="B332" s="16" t="s">
        <v>33</v>
      </c>
      <c r="C332" s="16" t="s">
        <v>106</v>
      </c>
      <c r="D332" s="16" t="s">
        <v>137</v>
      </c>
      <c r="E332" s="16"/>
      <c r="F332" s="16" t="s">
        <v>36</v>
      </c>
      <c r="G332" s="16">
        <v>1120</v>
      </c>
      <c r="H332" s="16">
        <v>3480</v>
      </c>
      <c r="I332" s="17" t="s">
        <v>138</v>
      </c>
      <c r="J332" s="18">
        <v>257585</v>
      </c>
      <c r="K332" s="19">
        <v>81245</v>
      </c>
      <c r="L332" s="19">
        <v>81245</v>
      </c>
      <c r="M332" s="19">
        <v>0</v>
      </c>
      <c r="N332" s="19">
        <v>0</v>
      </c>
      <c r="O332" s="19">
        <v>0</v>
      </c>
      <c r="P332" s="19">
        <v>79561.16</v>
      </c>
      <c r="Q332" s="19">
        <v>79561.16</v>
      </c>
      <c r="R332" s="19">
        <v>1683.84</v>
      </c>
      <c r="S332" s="19">
        <v>1683.84</v>
      </c>
      <c r="T332" s="19">
        <v>0</v>
      </c>
      <c r="U332" s="19">
        <v>1683.8399999999965</v>
      </c>
      <c r="V332" s="20">
        <f>P332/L332</f>
        <v>0.97927453997169056</v>
      </c>
      <c r="W332" s="20">
        <f>(M332+N332+O332)/L332</f>
        <v>0</v>
      </c>
      <c r="X332" s="21">
        <f>V332+W332</f>
        <v>0.97927453997169056</v>
      </c>
    </row>
    <row r="333" spans="1:24" ht="30" outlineLevel="2" x14ac:dyDescent="0.25">
      <c r="A333" s="15" t="s">
        <v>32</v>
      </c>
      <c r="B333" s="16" t="s">
        <v>33</v>
      </c>
      <c r="C333" s="16" t="s">
        <v>106</v>
      </c>
      <c r="D333" s="16" t="s">
        <v>139</v>
      </c>
      <c r="E333" s="16"/>
      <c r="F333" s="16" t="s">
        <v>36</v>
      </c>
      <c r="G333" s="16">
        <v>1120</v>
      </c>
      <c r="H333" s="16">
        <v>3480</v>
      </c>
      <c r="I333" s="17" t="s">
        <v>140</v>
      </c>
      <c r="J333" s="18">
        <v>328000</v>
      </c>
      <c r="K333" s="19">
        <v>0</v>
      </c>
      <c r="L333" s="19">
        <v>0</v>
      </c>
      <c r="M333" s="19">
        <v>0</v>
      </c>
      <c r="N333" s="19">
        <v>0</v>
      </c>
      <c r="O333" s="19">
        <v>0</v>
      </c>
      <c r="P333" s="19">
        <v>0</v>
      </c>
      <c r="Q333" s="19">
        <v>0</v>
      </c>
      <c r="R333" s="19">
        <v>0</v>
      </c>
      <c r="S333" s="19">
        <v>0</v>
      </c>
      <c r="T333" s="19">
        <v>0</v>
      </c>
      <c r="U333" s="19">
        <v>0</v>
      </c>
      <c r="V333" s="20">
        <v>0</v>
      </c>
      <c r="W333" s="20">
        <v>0</v>
      </c>
      <c r="X333" s="21">
        <v>0</v>
      </c>
    </row>
    <row r="334" spans="1:24" outlineLevel="2" x14ac:dyDescent="0.25">
      <c r="A334" s="15" t="s">
        <v>221</v>
      </c>
      <c r="B334" s="16" t="s">
        <v>33</v>
      </c>
      <c r="C334" s="16" t="s">
        <v>106</v>
      </c>
      <c r="D334" s="16" t="s">
        <v>107</v>
      </c>
      <c r="E334" s="16"/>
      <c r="F334" s="16" t="s">
        <v>36</v>
      </c>
      <c r="G334" s="16">
        <v>1120</v>
      </c>
      <c r="H334" s="16">
        <v>3480</v>
      </c>
      <c r="I334" s="17" t="s">
        <v>108</v>
      </c>
      <c r="J334" s="18">
        <v>365053550</v>
      </c>
      <c r="K334" s="19">
        <v>222526775</v>
      </c>
      <c r="L334" s="19">
        <v>222526775</v>
      </c>
      <c r="M334" s="19">
        <v>0</v>
      </c>
      <c r="N334" s="19">
        <v>0</v>
      </c>
      <c r="O334" s="19">
        <v>0</v>
      </c>
      <c r="P334" s="19">
        <v>114437570.67</v>
      </c>
      <c r="Q334" s="19">
        <v>114437570.67</v>
      </c>
      <c r="R334" s="19">
        <v>108089204.33</v>
      </c>
      <c r="S334" s="19">
        <v>108089204.33</v>
      </c>
      <c r="T334" s="19">
        <v>0</v>
      </c>
      <c r="U334" s="19">
        <v>108089204.33</v>
      </c>
      <c r="V334" s="20">
        <f t="shared" ref="V334:V354" si="32">P334/L334</f>
        <v>0.5142642752540677</v>
      </c>
      <c r="W334" s="20">
        <f t="shared" ref="W334:W354" si="33">(M334+N334+O334)/L334</f>
        <v>0</v>
      </c>
      <c r="X334" s="21">
        <f t="shared" ref="X334:X354" si="34">V334+W334</f>
        <v>0.5142642752540677</v>
      </c>
    </row>
    <row r="335" spans="1:24" outlineLevel="2" x14ac:dyDescent="0.25">
      <c r="A335" s="15" t="s">
        <v>221</v>
      </c>
      <c r="B335" s="16" t="s">
        <v>33</v>
      </c>
      <c r="C335" s="16" t="s">
        <v>106</v>
      </c>
      <c r="D335" s="16" t="s">
        <v>111</v>
      </c>
      <c r="E335" s="16"/>
      <c r="F335" s="16" t="s">
        <v>36</v>
      </c>
      <c r="G335" s="16">
        <v>1120</v>
      </c>
      <c r="H335" s="16">
        <v>3480</v>
      </c>
      <c r="I335" s="17" t="s">
        <v>112</v>
      </c>
      <c r="J335" s="18">
        <v>2220949</v>
      </c>
      <c r="K335" s="19">
        <v>2125972</v>
      </c>
      <c r="L335" s="19">
        <v>2125972</v>
      </c>
      <c r="M335" s="19">
        <v>0</v>
      </c>
      <c r="N335" s="19">
        <v>0</v>
      </c>
      <c r="O335" s="19">
        <v>0</v>
      </c>
      <c r="P335" s="19">
        <v>1151700</v>
      </c>
      <c r="Q335" s="19">
        <v>1151700</v>
      </c>
      <c r="R335" s="19">
        <v>974271.3</v>
      </c>
      <c r="S335" s="19">
        <v>974272</v>
      </c>
      <c r="T335" s="19">
        <v>0</v>
      </c>
      <c r="U335" s="19">
        <v>974272</v>
      </c>
      <c r="V335" s="20">
        <f t="shared" si="32"/>
        <v>0.54172867751786002</v>
      </c>
      <c r="W335" s="20">
        <f t="shared" si="33"/>
        <v>0</v>
      </c>
      <c r="X335" s="21">
        <f t="shared" si="34"/>
        <v>0.54172867751786002</v>
      </c>
    </row>
    <row r="336" spans="1:24" ht="30" outlineLevel="2" x14ac:dyDescent="0.25">
      <c r="A336" s="15" t="s">
        <v>221</v>
      </c>
      <c r="B336" s="16" t="s">
        <v>33</v>
      </c>
      <c r="C336" s="16" t="s">
        <v>106</v>
      </c>
      <c r="D336" s="16" t="s">
        <v>255</v>
      </c>
      <c r="E336" s="16"/>
      <c r="F336" s="16" t="s">
        <v>36</v>
      </c>
      <c r="G336" s="16">
        <v>1120</v>
      </c>
      <c r="H336" s="16">
        <v>3480</v>
      </c>
      <c r="I336" s="17" t="s">
        <v>256</v>
      </c>
      <c r="J336" s="18">
        <v>470000</v>
      </c>
      <c r="K336" s="19">
        <v>470000</v>
      </c>
      <c r="L336" s="19">
        <v>470000</v>
      </c>
      <c r="M336" s="19">
        <v>0</v>
      </c>
      <c r="N336" s="19">
        <v>0</v>
      </c>
      <c r="O336" s="19">
        <v>0</v>
      </c>
      <c r="P336" s="19">
        <v>56975</v>
      </c>
      <c r="Q336" s="19">
        <v>56975</v>
      </c>
      <c r="R336" s="19">
        <v>413025</v>
      </c>
      <c r="S336" s="19">
        <v>413025</v>
      </c>
      <c r="T336" s="19">
        <v>0</v>
      </c>
      <c r="U336" s="19">
        <v>413025</v>
      </c>
      <c r="V336" s="20">
        <f t="shared" si="32"/>
        <v>0.12122340425531915</v>
      </c>
      <c r="W336" s="20">
        <f t="shared" si="33"/>
        <v>0</v>
      </c>
      <c r="X336" s="21">
        <f t="shared" si="34"/>
        <v>0.12122340425531915</v>
      </c>
    </row>
    <row r="337" spans="1:24" outlineLevel="2" x14ac:dyDescent="0.25">
      <c r="A337" s="15" t="s">
        <v>221</v>
      </c>
      <c r="B337" s="16" t="s">
        <v>33</v>
      </c>
      <c r="C337" s="16" t="s">
        <v>106</v>
      </c>
      <c r="D337" s="16" t="s">
        <v>113</v>
      </c>
      <c r="E337" s="16"/>
      <c r="F337" s="16" t="s">
        <v>36</v>
      </c>
      <c r="G337" s="16">
        <v>1120</v>
      </c>
      <c r="H337" s="16">
        <v>3480</v>
      </c>
      <c r="I337" s="17" t="s">
        <v>114</v>
      </c>
      <c r="J337" s="18">
        <v>850000</v>
      </c>
      <c r="K337" s="19">
        <v>400000</v>
      </c>
      <c r="L337" s="19">
        <v>400000</v>
      </c>
      <c r="M337" s="19">
        <v>0</v>
      </c>
      <c r="N337" s="19">
        <v>0</v>
      </c>
      <c r="O337" s="19">
        <v>0</v>
      </c>
      <c r="P337" s="19">
        <v>0</v>
      </c>
      <c r="Q337" s="19">
        <v>0</v>
      </c>
      <c r="R337" s="19">
        <v>400000</v>
      </c>
      <c r="S337" s="19">
        <v>400000</v>
      </c>
      <c r="T337" s="19">
        <v>0</v>
      </c>
      <c r="U337" s="19">
        <v>400000</v>
      </c>
      <c r="V337" s="20">
        <f t="shared" si="32"/>
        <v>0</v>
      </c>
      <c r="W337" s="20">
        <f t="shared" si="33"/>
        <v>0</v>
      </c>
      <c r="X337" s="21">
        <f t="shared" si="34"/>
        <v>0</v>
      </c>
    </row>
    <row r="338" spans="1:24" outlineLevel="2" x14ac:dyDescent="0.25">
      <c r="A338" s="15" t="s">
        <v>221</v>
      </c>
      <c r="B338" s="16" t="s">
        <v>33</v>
      </c>
      <c r="C338" s="16" t="s">
        <v>106</v>
      </c>
      <c r="D338" s="16" t="s">
        <v>115</v>
      </c>
      <c r="E338" s="16"/>
      <c r="F338" s="16" t="s">
        <v>36</v>
      </c>
      <c r="G338" s="16">
        <v>1120</v>
      </c>
      <c r="H338" s="16">
        <v>3480</v>
      </c>
      <c r="I338" s="17" t="s">
        <v>116</v>
      </c>
      <c r="J338" s="18">
        <v>1645960</v>
      </c>
      <c r="K338" s="19">
        <v>1547210</v>
      </c>
      <c r="L338" s="19">
        <v>1547210</v>
      </c>
      <c r="M338" s="19">
        <v>0</v>
      </c>
      <c r="N338" s="19">
        <v>0</v>
      </c>
      <c r="O338" s="19">
        <v>0</v>
      </c>
      <c r="P338" s="19">
        <v>204815</v>
      </c>
      <c r="Q338" s="19">
        <v>204815</v>
      </c>
      <c r="R338" s="19">
        <v>1342395</v>
      </c>
      <c r="S338" s="19">
        <v>1342395</v>
      </c>
      <c r="T338" s="19">
        <v>0</v>
      </c>
      <c r="U338" s="19">
        <v>1342395</v>
      </c>
      <c r="V338" s="20">
        <f t="shared" si="32"/>
        <v>0.13237698825628066</v>
      </c>
      <c r="W338" s="20">
        <f t="shared" si="33"/>
        <v>0</v>
      </c>
      <c r="X338" s="21">
        <f t="shared" si="34"/>
        <v>0.13237698825628066</v>
      </c>
    </row>
    <row r="339" spans="1:24" ht="30" outlineLevel="2" x14ac:dyDescent="0.25">
      <c r="A339" s="15" t="s">
        <v>221</v>
      </c>
      <c r="B339" s="16" t="s">
        <v>33</v>
      </c>
      <c r="C339" s="16" t="s">
        <v>106</v>
      </c>
      <c r="D339" s="16" t="s">
        <v>257</v>
      </c>
      <c r="E339" s="16"/>
      <c r="F339" s="16" t="s">
        <v>36</v>
      </c>
      <c r="G339" s="16">
        <v>1120</v>
      </c>
      <c r="H339" s="16">
        <v>3480</v>
      </c>
      <c r="I339" s="17" t="s">
        <v>258</v>
      </c>
      <c r="J339" s="18">
        <v>1036280</v>
      </c>
      <c r="K339" s="19">
        <v>1036280</v>
      </c>
      <c r="L339" s="19">
        <v>1036280</v>
      </c>
      <c r="M339" s="19">
        <v>0</v>
      </c>
      <c r="N339" s="19">
        <v>0</v>
      </c>
      <c r="O339" s="19">
        <v>0</v>
      </c>
      <c r="P339" s="19">
        <v>47974</v>
      </c>
      <c r="Q339" s="19">
        <v>47974</v>
      </c>
      <c r="R339" s="19">
        <v>988306</v>
      </c>
      <c r="S339" s="19">
        <v>988306</v>
      </c>
      <c r="T339" s="19">
        <v>0</v>
      </c>
      <c r="U339" s="19">
        <v>988306</v>
      </c>
      <c r="V339" s="20">
        <f t="shared" si="32"/>
        <v>4.6294437796734471E-2</v>
      </c>
      <c r="W339" s="20">
        <f t="shared" si="33"/>
        <v>0</v>
      </c>
      <c r="X339" s="21">
        <f t="shared" si="34"/>
        <v>4.6294437796734471E-2</v>
      </c>
    </row>
    <row r="340" spans="1:24" outlineLevel="2" x14ac:dyDescent="0.25">
      <c r="A340" s="15" t="s">
        <v>221</v>
      </c>
      <c r="B340" s="16" t="s">
        <v>33</v>
      </c>
      <c r="C340" s="16" t="s">
        <v>106</v>
      </c>
      <c r="D340" s="16" t="s">
        <v>259</v>
      </c>
      <c r="E340" s="16"/>
      <c r="F340" s="16" t="s">
        <v>36</v>
      </c>
      <c r="G340" s="16">
        <v>1120</v>
      </c>
      <c r="H340" s="16">
        <v>3480</v>
      </c>
      <c r="I340" s="17" t="s">
        <v>260</v>
      </c>
      <c r="J340" s="18">
        <v>1028600</v>
      </c>
      <c r="K340" s="19">
        <v>1028600</v>
      </c>
      <c r="L340" s="19">
        <v>1028600</v>
      </c>
      <c r="M340" s="19">
        <v>0</v>
      </c>
      <c r="N340" s="19">
        <v>0</v>
      </c>
      <c r="O340" s="19">
        <v>0</v>
      </c>
      <c r="P340" s="19">
        <v>13200</v>
      </c>
      <c r="Q340" s="19">
        <v>13200</v>
      </c>
      <c r="R340" s="19">
        <v>1015400</v>
      </c>
      <c r="S340" s="19">
        <v>1015400</v>
      </c>
      <c r="T340" s="19">
        <v>0</v>
      </c>
      <c r="U340" s="19">
        <v>1015400</v>
      </c>
      <c r="V340" s="20">
        <f t="shared" si="32"/>
        <v>1.283297686175384E-2</v>
      </c>
      <c r="W340" s="20">
        <f t="shared" si="33"/>
        <v>0</v>
      </c>
      <c r="X340" s="21">
        <f t="shared" si="34"/>
        <v>1.283297686175384E-2</v>
      </c>
    </row>
    <row r="341" spans="1:24" ht="30" outlineLevel="2" x14ac:dyDescent="0.25">
      <c r="A341" s="15" t="s">
        <v>221</v>
      </c>
      <c r="B341" s="16" t="s">
        <v>33</v>
      </c>
      <c r="C341" s="16" t="s">
        <v>106</v>
      </c>
      <c r="D341" s="16" t="s">
        <v>117</v>
      </c>
      <c r="E341" s="16"/>
      <c r="F341" s="16" t="s">
        <v>36</v>
      </c>
      <c r="G341" s="16">
        <v>1120</v>
      </c>
      <c r="H341" s="16">
        <v>3480</v>
      </c>
      <c r="I341" s="17" t="s">
        <v>118</v>
      </c>
      <c r="J341" s="18">
        <v>8400268</v>
      </c>
      <c r="K341" s="19">
        <v>8313369</v>
      </c>
      <c r="L341" s="19">
        <v>8313369</v>
      </c>
      <c r="M341" s="19">
        <v>0</v>
      </c>
      <c r="N341" s="19">
        <v>0</v>
      </c>
      <c r="O341" s="19">
        <v>0</v>
      </c>
      <c r="P341" s="19">
        <v>3641741.77</v>
      </c>
      <c r="Q341" s="19">
        <v>3641741.77</v>
      </c>
      <c r="R341" s="19">
        <v>4671626.41</v>
      </c>
      <c r="S341" s="19">
        <v>4671627.2300000004</v>
      </c>
      <c r="T341" s="19">
        <v>3740</v>
      </c>
      <c r="U341" s="19">
        <v>4667887.2300000004</v>
      </c>
      <c r="V341" s="20">
        <f t="shared" si="32"/>
        <v>0.43805847785657054</v>
      </c>
      <c r="W341" s="20">
        <f t="shared" si="33"/>
        <v>0</v>
      </c>
      <c r="X341" s="21">
        <f t="shared" si="34"/>
        <v>0.43805847785657054</v>
      </c>
    </row>
    <row r="342" spans="1:24" outlineLevel="2" x14ac:dyDescent="0.25">
      <c r="A342" s="15" t="s">
        <v>221</v>
      </c>
      <c r="B342" s="16" t="s">
        <v>33</v>
      </c>
      <c r="C342" s="16" t="s">
        <v>106</v>
      </c>
      <c r="D342" s="16" t="s">
        <v>261</v>
      </c>
      <c r="E342" s="16"/>
      <c r="F342" s="16" t="s">
        <v>36</v>
      </c>
      <c r="G342" s="16">
        <v>1120</v>
      </c>
      <c r="H342" s="16">
        <v>3480</v>
      </c>
      <c r="I342" s="17" t="s">
        <v>262</v>
      </c>
      <c r="J342" s="18">
        <v>1000000</v>
      </c>
      <c r="K342" s="19">
        <v>1000000</v>
      </c>
      <c r="L342" s="19">
        <v>1000000</v>
      </c>
      <c r="M342" s="19">
        <v>0</v>
      </c>
      <c r="N342" s="19">
        <v>0</v>
      </c>
      <c r="O342" s="19">
        <v>0</v>
      </c>
      <c r="P342" s="19">
        <v>0</v>
      </c>
      <c r="Q342" s="19">
        <v>0</v>
      </c>
      <c r="R342" s="19">
        <v>1000000</v>
      </c>
      <c r="S342" s="19">
        <v>1000000</v>
      </c>
      <c r="T342" s="19">
        <v>0</v>
      </c>
      <c r="U342" s="19">
        <v>1000000</v>
      </c>
      <c r="V342" s="20">
        <f t="shared" si="32"/>
        <v>0</v>
      </c>
      <c r="W342" s="20">
        <f t="shared" si="33"/>
        <v>0</v>
      </c>
      <c r="X342" s="21">
        <f t="shared" si="34"/>
        <v>0</v>
      </c>
    </row>
    <row r="343" spans="1:24" outlineLevel="2" x14ac:dyDescent="0.25">
      <c r="A343" s="15" t="s">
        <v>221</v>
      </c>
      <c r="B343" s="16" t="s">
        <v>33</v>
      </c>
      <c r="C343" s="16" t="s">
        <v>106</v>
      </c>
      <c r="D343" s="16" t="s">
        <v>119</v>
      </c>
      <c r="E343" s="16"/>
      <c r="F343" s="16" t="s">
        <v>36</v>
      </c>
      <c r="G343" s="16">
        <v>1120</v>
      </c>
      <c r="H343" s="16">
        <v>3480</v>
      </c>
      <c r="I343" s="17" t="s">
        <v>120</v>
      </c>
      <c r="J343" s="18">
        <v>1180250</v>
      </c>
      <c r="K343" s="19">
        <v>1296310</v>
      </c>
      <c r="L343" s="19">
        <v>1296310</v>
      </c>
      <c r="M343" s="19">
        <v>0</v>
      </c>
      <c r="N343" s="19">
        <v>0</v>
      </c>
      <c r="O343" s="19">
        <v>0</v>
      </c>
      <c r="P343" s="19">
        <v>609938.6</v>
      </c>
      <c r="Q343" s="19">
        <v>609938.6</v>
      </c>
      <c r="R343" s="19">
        <v>686371.4</v>
      </c>
      <c r="S343" s="19">
        <v>686371.4</v>
      </c>
      <c r="T343" s="19">
        <v>15000</v>
      </c>
      <c r="U343" s="19">
        <v>671371.4</v>
      </c>
      <c r="V343" s="20">
        <f t="shared" si="32"/>
        <v>0.47051908879820409</v>
      </c>
      <c r="W343" s="20">
        <f t="shared" si="33"/>
        <v>0</v>
      </c>
      <c r="X343" s="21">
        <f t="shared" si="34"/>
        <v>0.47051908879820409</v>
      </c>
    </row>
    <row r="344" spans="1:24" ht="45" outlineLevel="2" x14ac:dyDescent="0.25">
      <c r="A344" s="15" t="s">
        <v>221</v>
      </c>
      <c r="B344" s="16" t="s">
        <v>33</v>
      </c>
      <c r="C344" s="16" t="s">
        <v>106</v>
      </c>
      <c r="D344" s="16" t="s">
        <v>263</v>
      </c>
      <c r="E344" s="16"/>
      <c r="F344" s="16" t="s">
        <v>36</v>
      </c>
      <c r="G344" s="16">
        <v>1120</v>
      </c>
      <c r="H344" s="16">
        <v>3480</v>
      </c>
      <c r="I344" s="17" t="s">
        <v>264</v>
      </c>
      <c r="J344" s="18">
        <v>1189252</v>
      </c>
      <c r="K344" s="19">
        <v>1185002</v>
      </c>
      <c r="L344" s="19">
        <v>1185002</v>
      </c>
      <c r="M344" s="19">
        <v>0</v>
      </c>
      <c r="N344" s="19">
        <v>0</v>
      </c>
      <c r="O344" s="19">
        <v>0</v>
      </c>
      <c r="P344" s="19">
        <v>19950</v>
      </c>
      <c r="Q344" s="19">
        <v>19950</v>
      </c>
      <c r="R344" s="19">
        <v>1165052</v>
      </c>
      <c r="S344" s="19">
        <v>1165052</v>
      </c>
      <c r="T344" s="19">
        <v>0</v>
      </c>
      <c r="U344" s="19">
        <v>1165052</v>
      </c>
      <c r="V344" s="20">
        <f t="shared" si="32"/>
        <v>1.6835414623772787E-2</v>
      </c>
      <c r="W344" s="20">
        <f t="shared" si="33"/>
        <v>0</v>
      </c>
      <c r="X344" s="21">
        <f t="shared" si="34"/>
        <v>1.6835414623772787E-2</v>
      </c>
    </row>
    <row r="345" spans="1:24" outlineLevel="2" x14ac:dyDescent="0.25">
      <c r="A345" s="15" t="s">
        <v>221</v>
      </c>
      <c r="B345" s="16" t="s">
        <v>33</v>
      </c>
      <c r="C345" s="16" t="s">
        <v>106</v>
      </c>
      <c r="D345" s="16" t="s">
        <v>121</v>
      </c>
      <c r="E345" s="16"/>
      <c r="F345" s="16" t="s">
        <v>36</v>
      </c>
      <c r="G345" s="16">
        <v>1120</v>
      </c>
      <c r="H345" s="16">
        <v>3480</v>
      </c>
      <c r="I345" s="17" t="s">
        <v>122</v>
      </c>
      <c r="J345" s="18">
        <v>3393785</v>
      </c>
      <c r="K345" s="19">
        <v>911379</v>
      </c>
      <c r="L345" s="19">
        <v>911379</v>
      </c>
      <c r="M345" s="19">
        <v>0</v>
      </c>
      <c r="N345" s="19">
        <v>0</v>
      </c>
      <c r="O345" s="19">
        <v>0</v>
      </c>
      <c r="P345" s="19">
        <v>204788.3</v>
      </c>
      <c r="Q345" s="19">
        <v>204788.3</v>
      </c>
      <c r="R345" s="19">
        <v>706590.7</v>
      </c>
      <c r="S345" s="19">
        <v>706590.7</v>
      </c>
      <c r="T345" s="19">
        <v>0</v>
      </c>
      <c r="U345" s="19">
        <v>706590.7</v>
      </c>
      <c r="V345" s="20">
        <f t="shared" si="32"/>
        <v>0.22470157859682963</v>
      </c>
      <c r="W345" s="20">
        <f t="shared" si="33"/>
        <v>0</v>
      </c>
      <c r="X345" s="21">
        <f t="shared" si="34"/>
        <v>0.22470157859682963</v>
      </c>
    </row>
    <row r="346" spans="1:24" outlineLevel="2" x14ac:dyDescent="0.25">
      <c r="A346" s="15" t="s">
        <v>221</v>
      </c>
      <c r="B346" s="16" t="s">
        <v>33</v>
      </c>
      <c r="C346" s="16" t="s">
        <v>106</v>
      </c>
      <c r="D346" s="16" t="s">
        <v>123</v>
      </c>
      <c r="E346" s="16"/>
      <c r="F346" s="16" t="s">
        <v>36</v>
      </c>
      <c r="G346" s="16">
        <v>1120</v>
      </c>
      <c r="H346" s="16">
        <v>3480</v>
      </c>
      <c r="I346" s="17" t="s">
        <v>124</v>
      </c>
      <c r="J346" s="18">
        <v>72008084</v>
      </c>
      <c r="K346" s="19">
        <v>23618985</v>
      </c>
      <c r="L346" s="19">
        <v>23618985</v>
      </c>
      <c r="M346" s="19">
        <v>0</v>
      </c>
      <c r="N346" s="19">
        <v>649353.41</v>
      </c>
      <c r="O346" s="19">
        <v>0</v>
      </c>
      <c r="P346" s="19">
        <v>17870671.07</v>
      </c>
      <c r="Q346" s="19">
        <v>17870671.07</v>
      </c>
      <c r="R346" s="19">
        <v>5098960.5199999996</v>
      </c>
      <c r="S346" s="19">
        <v>5098960.5199999996</v>
      </c>
      <c r="T346" s="19">
        <v>0</v>
      </c>
      <c r="U346" s="19">
        <v>5098960.5199999996</v>
      </c>
      <c r="V346" s="20">
        <f t="shared" si="32"/>
        <v>0.75662316014003139</v>
      </c>
      <c r="W346" s="20">
        <f t="shared" si="33"/>
        <v>2.7492858393364492E-2</v>
      </c>
      <c r="X346" s="21">
        <f t="shared" si="34"/>
        <v>0.78411601853339585</v>
      </c>
    </row>
    <row r="347" spans="1:24" ht="30" outlineLevel="2" x14ac:dyDescent="0.25">
      <c r="A347" s="15" t="s">
        <v>221</v>
      </c>
      <c r="B347" s="16" t="s">
        <v>33</v>
      </c>
      <c r="C347" s="16" t="s">
        <v>106</v>
      </c>
      <c r="D347" s="16" t="s">
        <v>125</v>
      </c>
      <c r="E347" s="16"/>
      <c r="F347" s="16" t="s">
        <v>36</v>
      </c>
      <c r="G347" s="16">
        <v>1120</v>
      </c>
      <c r="H347" s="16">
        <v>3480</v>
      </c>
      <c r="I347" s="17" t="s">
        <v>126</v>
      </c>
      <c r="J347" s="18">
        <v>18596080</v>
      </c>
      <c r="K347" s="19">
        <v>8694769</v>
      </c>
      <c r="L347" s="19">
        <v>8694769</v>
      </c>
      <c r="M347" s="19">
        <v>0</v>
      </c>
      <c r="N347" s="19">
        <v>12271.56</v>
      </c>
      <c r="O347" s="19">
        <v>0</v>
      </c>
      <c r="P347" s="19">
        <v>5673488.79</v>
      </c>
      <c r="Q347" s="19">
        <v>275653.77</v>
      </c>
      <c r="R347" s="19">
        <v>3009008.65</v>
      </c>
      <c r="S347" s="19">
        <v>3009008.65</v>
      </c>
      <c r="T347" s="19">
        <v>0</v>
      </c>
      <c r="U347" s="19">
        <v>3009008.6499999994</v>
      </c>
      <c r="V347" s="20">
        <f t="shared" si="32"/>
        <v>0.65251748378824093</v>
      </c>
      <c r="W347" s="20">
        <f t="shared" si="33"/>
        <v>1.4113727460729549E-3</v>
      </c>
      <c r="X347" s="21">
        <f t="shared" si="34"/>
        <v>0.65392885653431387</v>
      </c>
    </row>
    <row r="348" spans="1:24" ht="30" outlineLevel="2" x14ac:dyDescent="0.25">
      <c r="A348" s="15" t="s">
        <v>221</v>
      </c>
      <c r="B348" s="16" t="s">
        <v>33</v>
      </c>
      <c r="C348" s="16" t="s">
        <v>106</v>
      </c>
      <c r="D348" s="16" t="s">
        <v>127</v>
      </c>
      <c r="E348" s="16"/>
      <c r="F348" s="16" t="s">
        <v>36</v>
      </c>
      <c r="G348" s="16">
        <v>1120</v>
      </c>
      <c r="H348" s="16">
        <v>3480</v>
      </c>
      <c r="I348" s="17" t="s">
        <v>128</v>
      </c>
      <c r="J348" s="18">
        <v>1564698</v>
      </c>
      <c r="K348" s="19">
        <v>1564698</v>
      </c>
      <c r="L348" s="19">
        <v>1564698</v>
      </c>
      <c r="M348" s="19">
        <v>0</v>
      </c>
      <c r="N348" s="19">
        <v>0</v>
      </c>
      <c r="O348" s="19">
        <v>0</v>
      </c>
      <c r="P348" s="19">
        <v>623669.21</v>
      </c>
      <c r="Q348" s="19">
        <v>623669.21</v>
      </c>
      <c r="R348" s="19">
        <v>941028.66</v>
      </c>
      <c r="S348" s="19">
        <v>941028.79</v>
      </c>
      <c r="T348" s="19">
        <v>0</v>
      </c>
      <c r="U348" s="19">
        <v>941028.79</v>
      </c>
      <c r="V348" s="20">
        <f t="shared" si="32"/>
        <v>0.39858759326080812</v>
      </c>
      <c r="W348" s="20">
        <f t="shared" si="33"/>
        <v>0</v>
      </c>
      <c r="X348" s="21">
        <f t="shared" si="34"/>
        <v>0.39858759326080812</v>
      </c>
    </row>
    <row r="349" spans="1:24" ht="30" outlineLevel="2" x14ac:dyDescent="0.25">
      <c r="A349" s="15" t="s">
        <v>221</v>
      </c>
      <c r="B349" s="16" t="s">
        <v>33</v>
      </c>
      <c r="C349" s="16" t="s">
        <v>106</v>
      </c>
      <c r="D349" s="16" t="s">
        <v>129</v>
      </c>
      <c r="E349" s="16"/>
      <c r="F349" s="16" t="s">
        <v>36</v>
      </c>
      <c r="G349" s="16">
        <v>1120</v>
      </c>
      <c r="H349" s="16">
        <v>3480</v>
      </c>
      <c r="I349" s="17" t="s">
        <v>130</v>
      </c>
      <c r="J349" s="18">
        <v>31299666</v>
      </c>
      <c r="K349" s="19">
        <v>13020687</v>
      </c>
      <c r="L349" s="19">
        <v>13020687</v>
      </c>
      <c r="M349" s="19">
        <v>0</v>
      </c>
      <c r="N349" s="19">
        <v>148826.29</v>
      </c>
      <c r="O349" s="19">
        <v>0</v>
      </c>
      <c r="P349" s="19">
        <v>6790489.4000000004</v>
      </c>
      <c r="Q349" s="19">
        <v>6790489.4000000004</v>
      </c>
      <c r="R349" s="19">
        <v>6081371.3099999996</v>
      </c>
      <c r="S349" s="19">
        <v>6081371.3099999996</v>
      </c>
      <c r="T349" s="19">
        <v>0</v>
      </c>
      <c r="U349" s="19">
        <v>6081371.3100000005</v>
      </c>
      <c r="V349" s="20">
        <f t="shared" si="32"/>
        <v>0.52151544691919871</v>
      </c>
      <c r="W349" s="20">
        <f t="shared" si="33"/>
        <v>1.1429987526771821E-2</v>
      </c>
      <c r="X349" s="21">
        <f t="shared" si="34"/>
        <v>0.53294543444597053</v>
      </c>
    </row>
    <row r="350" spans="1:24" outlineLevel="2" x14ac:dyDescent="0.25">
      <c r="A350" s="15" t="s">
        <v>221</v>
      </c>
      <c r="B350" s="16" t="s">
        <v>33</v>
      </c>
      <c r="C350" s="16" t="s">
        <v>106</v>
      </c>
      <c r="D350" s="16" t="s">
        <v>131</v>
      </c>
      <c r="E350" s="16"/>
      <c r="F350" s="16" t="s">
        <v>36</v>
      </c>
      <c r="G350" s="16">
        <v>1120</v>
      </c>
      <c r="H350" s="16">
        <v>3480</v>
      </c>
      <c r="I350" s="17" t="s">
        <v>132</v>
      </c>
      <c r="J350" s="18">
        <v>3056500</v>
      </c>
      <c r="K350" s="19">
        <v>4250250</v>
      </c>
      <c r="L350" s="19">
        <v>4250250</v>
      </c>
      <c r="M350" s="19">
        <v>0</v>
      </c>
      <c r="N350" s="19">
        <v>0</v>
      </c>
      <c r="O350" s="19">
        <v>0</v>
      </c>
      <c r="P350" s="19">
        <v>0</v>
      </c>
      <c r="Q350" s="19">
        <v>0</v>
      </c>
      <c r="R350" s="19">
        <v>4250250</v>
      </c>
      <c r="S350" s="19">
        <v>4250250</v>
      </c>
      <c r="T350" s="19">
        <v>0</v>
      </c>
      <c r="U350" s="19">
        <v>4250250</v>
      </c>
      <c r="V350" s="20">
        <f t="shared" si="32"/>
        <v>0</v>
      </c>
      <c r="W350" s="20">
        <f t="shared" si="33"/>
        <v>0</v>
      </c>
      <c r="X350" s="21">
        <f t="shared" si="34"/>
        <v>0</v>
      </c>
    </row>
    <row r="351" spans="1:24" outlineLevel="2" x14ac:dyDescent="0.25">
      <c r="A351" s="15" t="s">
        <v>221</v>
      </c>
      <c r="B351" s="16" t="s">
        <v>33</v>
      </c>
      <c r="C351" s="16" t="s">
        <v>106</v>
      </c>
      <c r="D351" s="16" t="s">
        <v>133</v>
      </c>
      <c r="E351" s="16"/>
      <c r="F351" s="16" t="s">
        <v>36</v>
      </c>
      <c r="G351" s="16">
        <v>1120</v>
      </c>
      <c r="H351" s="16">
        <v>3480</v>
      </c>
      <c r="I351" s="17" t="s">
        <v>134</v>
      </c>
      <c r="J351" s="18">
        <v>64739321</v>
      </c>
      <c r="K351" s="19">
        <v>71939321</v>
      </c>
      <c r="L351" s="19">
        <v>71939321</v>
      </c>
      <c r="M351" s="19">
        <v>0</v>
      </c>
      <c r="N351" s="19">
        <v>7117160.3899999997</v>
      </c>
      <c r="O351" s="19">
        <v>0</v>
      </c>
      <c r="P351" s="19">
        <v>37991032.590000004</v>
      </c>
      <c r="Q351" s="19">
        <v>36105808.270000003</v>
      </c>
      <c r="R351" s="19">
        <v>26831128.02</v>
      </c>
      <c r="S351" s="19">
        <v>26831128.02</v>
      </c>
      <c r="T351" s="19">
        <v>0</v>
      </c>
      <c r="U351" s="19">
        <v>26831128.019999996</v>
      </c>
      <c r="V351" s="20">
        <f t="shared" si="32"/>
        <v>0.52809829258744334</v>
      </c>
      <c r="W351" s="20">
        <f t="shared" si="33"/>
        <v>9.893282687502708E-2</v>
      </c>
      <c r="X351" s="21">
        <f t="shared" si="34"/>
        <v>0.62703111946247048</v>
      </c>
    </row>
    <row r="352" spans="1:24" ht="30" outlineLevel="2" x14ac:dyDescent="0.25">
      <c r="A352" s="15" t="s">
        <v>221</v>
      </c>
      <c r="B352" s="16" t="s">
        <v>33</v>
      </c>
      <c r="C352" s="16" t="s">
        <v>106</v>
      </c>
      <c r="D352" s="16" t="s">
        <v>135</v>
      </c>
      <c r="E352" s="16"/>
      <c r="F352" s="16" t="s">
        <v>36</v>
      </c>
      <c r="G352" s="16">
        <v>1120</v>
      </c>
      <c r="H352" s="16">
        <v>3480</v>
      </c>
      <c r="I352" s="17" t="s">
        <v>136</v>
      </c>
      <c r="J352" s="18">
        <v>2467574</v>
      </c>
      <c r="K352" s="19">
        <v>307037</v>
      </c>
      <c r="L352" s="19">
        <v>307037</v>
      </c>
      <c r="M352" s="19">
        <v>0</v>
      </c>
      <c r="N352" s="19">
        <v>0</v>
      </c>
      <c r="O352" s="19">
        <v>0</v>
      </c>
      <c r="P352" s="19">
        <v>55935</v>
      </c>
      <c r="Q352" s="19">
        <v>55935</v>
      </c>
      <c r="R352" s="19">
        <v>251102</v>
      </c>
      <c r="S352" s="19">
        <v>251102</v>
      </c>
      <c r="T352" s="19">
        <v>0</v>
      </c>
      <c r="U352" s="19">
        <v>251102</v>
      </c>
      <c r="V352" s="20">
        <f t="shared" si="32"/>
        <v>0.18217674091396152</v>
      </c>
      <c r="W352" s="20">
        <f t="shared" si="33"/>
        <v>0</v>
      </c>
      <c r="X352" s="21">
        <f t="shared" si="34"/>
        <v>0.18217674091396152</v>
      </c>
    </row>
    <row r="353" spans="1:24" ht="30" outlineLevel="2" x14ac:dyDescent="0.25">
      <c r="A353" s="15" t="s">
        <v>221</v>
      </c>
      <c r="B353" s="16" t="s">
        <v>33</v>
      </c>
      <c r="C353" s="16" t="s">
        <v>106</v>
      </c>
      <c r="D353" s="16" t="s">
        <v>137</v>
      </c>
      <c r="E353" s="16"/>
      <c r="F353" s="16" t="s">
        <v>36</v>
      </c>
      <c r="G353" s="16">
        <v>1120</v>
      </c>
      <c r="H353" s="16">
        <v>3480</v>
      </c>
      <c r="I353" s="17" t="s">
        <v>138</v>
      </c>
      <c r="J353" s="18">
        <v>68790</v>
      </c>
      <c r="K353" s="19">
        <v>52362</v>
      </c>
      <c r="L353" s="19">
        <v>52362</v>
      </c>
      <c r="M353" s="19">
        <v>0</v>
      </c>
      <c r="N353" s="19">
        <v>0</v>
      </c>
      <c r="O353" s="19">
        <v>0</v>
      </c>
      <c r="P353" s="19">
        <v>46885</v>
      </c>
      <c r="Q353" s="19">
        <v>46885</v>
      </c>
      <c r="R353" s="19">
        <v>5477</v>
      </c>
      <c r="S353" s="19">
        <v>5477</v>
      </c>
      <c r="T353" s="19">
        <v>0</v>
      </c>
      <c r="U353" s="19">
        <v>5477</v>
      </c>
      <c r="V353" s="20">
        <f t="shared" si="32"/>
        <v>0.89540124517780073</v>
      </c>
      <c r="W353" s="20">
        <f t="shared" si="33"/>
        <v>0</v>
      </c>
      <c r="X353" s="21">
        <f t="shared" si="34"/>
        <v>0.89540124517780073</v>
      </c>
    </row>
    <row r="354" spans="1:24" ht="30" outlineLevel="2" x14ac:dyDescent="0.25">
      <c r="A354" s="15" t="s">
        <v>221</v>
      </c>
      <c r="B354" s="16" t="s">
        <v>33</v>
      </c>
      <c r="C354" s="16" t="s">
        <v>106</v>
      </c>
      <c r="D354" s="16" t="s">
        <v>139</v>
      </c>
      <c r="E354" s="16"/>
      <c r="F354" s="16" t="s">
        <v>36</v>
      </c>
      <c r="G354" s="16">
        <v>1120</v>
      </c>
      <c r="H354" s="16">
        <v>3480</v>
      </c>
      <c r="I354" s="17" t="s">
        <v>140</v>
      </c>
      <c r="J354" s="18">
        <v>529092</v>
      </c>
      <c r="K354" s="19">
        <v>1593773</v>
      </c>
      <c r="L354" s="19">
        <v>1593773</v>
      </c>
      <c r="M354" s="19">
        <v>0</v>
      </c>
      <c r="N354" s="19">
        <v>10283</v>
      </c>
      <c r="O354" s="19">
        <v>0</v>
      </c>
      <c r="P354" s="19">
        <v>111601.44</v>
      </c>
      <c r="Q354" s="19">
        <v>111601.44</v>
      </c>
      <c r="R354" s="19">
        <v>1471888.56</v>
      </c>
      <c r="S354" s="19">
        <v>1471888.56</v>
      </c>
      <c r="T354" s="19">
        <v>0</v>
      </c>
      <c r="U354" s="19">
        <v>1471888.56</v>
      </c>
      <c r="V354" s="20">
        <f t="shared" si="32"/>
        <v>7.0023422407080552E-2</v>
      </c>
      <c r="W354" s="20">
        <f t="shared" si="33"/>
        <v>6.4519853203687102E-3</v>
      </c>
      <c r="X354" s="21">
        <f t="shared" si="34"/>
        <v>7.6475407727449263E-2</v>
      </c>
    </row>
    <row r="355" spans="1:24" ht="30" outlineLevel="2" x14ac:dyDescent="0.25">
      <c r="A355" s="15" t="s">
        <v>277</v>
      </c>
      <c r="B355" s="16" t="s">
        <v>33</v>
      </c>
      <c r="C355" s="16" t="s">
        <v>106</v>
      </c>
      <c r="D355" s="16" t="s">
        <v>109</v>
      </c>
      <c r="E355" s="16"/>
      <c r="F355" s="16" t="s">
        <v>36</v>
      </c>
      <c r="G355" s="16">
        <v>1120</v>
      </c>
      <c r="H355" s="16">
        <v>3480</v>
      </c>
      <c r="I355" s="17" t="s">
        <v>110</v>
      </c>
      <c r="J355" s="18">
        <v>1500000</v>
      </c>
      <c r="K355" s="19">
        <v>0</v>
      </c>
      <c r="L355" s="19">
        <v>0</v>
      </c>
      <c r="M355" s="19">
        <v>0</v>
      </c>
      <c r="N355" s="19">
        <v>0</v>
      </c>
      <c r="O355" s="19">
        <v>0</v>
      </c>
      <c r="P355" s="19">
        <v>0</v>
      </c>
      <c r="Q355" s="19">
        <v>0</v>
      </c>
      <c r="R355" s="19">
        <v>0</v>
      </c>
      <c r="S355" s="19">
        <v>0</v>
      </c>
      <c r="T355" s="19">
        <v>0</v>
      </c>
      <c r="U355" s="19">
        <v>0</v>
      </c>
      <c r="V355" s="20">
        <v>0</v>
      </c>
      <c r="W355" s="20">
        <v>0</v>
      </c>
      <c r="X355" s="21">
        <v>0</v>
      </c>
    </row>
    <row r="356" spans="1:24" outlineLevel="2" x14ac:dyDescent="0.25">
      <c r="A356" s="15" t="s">
        <v>277</v>
      </c>
      <c r="B356" s="16" t="s">
        <v>33</v>
      </c>
      <c r="C356" s="16" t="s">
        <v>106</v>
      </c>
      <c r="D356" s="16" t="s">
        <v>111</v>
      </c>
      <c r="E356" s="16"/>
      <c r="F356" s="16" t="s">
        <v>36</v>
      </c>
      <c r="G356" s="16">
        <v>1120</v>
      </c>
      <c r="H356" s="16">
        <v>3480</v>
      </c>
      <c r="I356" s="17" t="s">
        <v>112</v>
      </c>
      <c r="J356" s="18">
        <v>7600</v>
      </c>
      <c r="K356" s="19">
        <v>0</v>
      </c>
      <c r="L356" s="19">
        <v>0</v>
      </c>
      <c r="M356" s="19">
        <v>0</v>
      </c>
      <c r="N356" s="19">
        <v>0</v>
      </c>
      <c r="O356" s="19">
        <v>0</v>
      </c>
      <c r="P356" s="19">
        <v>0</v>
      </c>
      <c r="Q356" s="19">
        <v>0</v>
      </c>
      <c r="R356" s="19">
        <v>0</v>
      </c>
      <c r="S356" s="19">
        <v>0</v>
      </c>
      <c r="T356" s="19">
        <v>0</v>
      </c>
      <c r="U356" s="19">
        <v>0</v>
      </c>
      <c r="V356" s="20">
        <v>0</v>
      </c>
      <c r="W356" s="20">
        <v>0</v>
      </c>
      <c r="X356" s="21">
        <v>0</v>
      </c>
    </row>
    <row r="357" spans="1:24" outlineLevel="2" x14ac:dyDescent="0.25">
      <c r="A357" s="15" t="s">
        <v>277</v>
      </c>
      <c r="B357" s="16" t="s">
        <v>33</v>
      </c>
      <c r="C357" s="16" t="s">
        <v>106</v>
      </c>
      <c r="D357" s="16" t="s">
        <v>113</v>
      </c>
      <c r="E357" s="16"/>
      <c r="F357" s="16" t="s">
        <v>36</v>
      </c>
      <c r="G357" s="16">
        <v>1120</v>
      </c>
      <c r="H357" s="16">
        <v>3480</v>
      </c>
      <c r="I357" s="17" t="s">
        <v>114</v>
      </c>
      <c r="J357" s="18">
        <v>7500000</v>
      </c>
      <c r="K357" s="19">
        <v>0</v>
      </c>
      <c r="L357" s="19">
        <v>0</v>
      </c>
      <c r="M357" s="19">
        <v>0</v>
      </c>
      <c r="N357" s="19">
        <v>0</v>
      </c>
      <c r="O357" s="19">
        <v>0</v>
      </c>
      <c r="P357" s="19">
        <v>0</v>
      </c>
      <c r="Q357" s="19">
        <v>0</v>
      </c>
      <c r="R357" s="19">
        <v>0</v>
      </c>
      <c r="S357" s="19">
        <v>0</v>
      </c>
      <c r="T357" s="19">
        <v>0</v>
      </c>
      <c r="U357" s="19">
        <v>0</v>
      </c>
      <c r="V357" s="20">
        <v>0</v>
      </c>
      <c r="W357" s="20">
        <v>0</v>
      </c>
      <c r="X357" s="21">
        <v>0</v>
      </c>
    </row>
    <row r="358" spans="1:24" ht="30" outlineLevel="2" x14ac:dyDescent="0.25">
      <c r="A358" s="15" t="s">
        <v>277</v>
      </c>
      <c r="B358" s="16" t="s">
        <v>33</v>
      </c>
      <c r="C358" s="16" t="s">
        <v>106</v>
      </c>
      <c r="D358" s="16" t="s">
        <v>117</v>
      </c>
      <c r="E358" s="16"/>
      <c r="F358" s="16" t="s">
        <v>36</v>
      </c>
      <c r="G358" s="16">
        <v>1120</v>
      </c>
      <c r="H358" s="16">
        <v>3480</v>
      </c>
      <c r="I358" s="17" t="s">
        <v>118</v>
      </c>
      <c r="J358" s="18">
        <v>75000</v>
      </c>
      <c r="K358" s="19">
        <v>0</v>
      </c>
      <c r="L358" s="19">
        <v>0</v>
      </c>
      <c r="M358" s="19">
        <v>0</v>
      </c>
      <c r="N358" s="19">
        <v>0</v>
      </c>
      <c r="O358" s="19">
        <v>0</v>
      </c>
      <c r="P358" s="19">
        <v>0</v>
      </c>
      <c r="Q358" s="19">
        <v>0</v>
      </c>
      <c r="R358" s="19">
        <v>0</v>
      </c>
      <c r="S358" s="19">
        <v>0</v>
      </c>
      <c r="T358" s="19">
        <v>0</v>
      </c>
      <c r="U358" s="19">
        <v>0</v>
      </c>
      <c r="V358" s="20">
        <v>0</v>
      </c>
      <c r="W358" s="20">
        <v>0</v>
      </c>
      <c r="X358" s="21">
        <v>0</v>
      </c>
    </row>
    <row r="359" spans="1:24" ht="45" outlineLevel="2" x14ac:dyDescent="0.25">
      <c r="A359" s="15" t="s">
        <v>277</v>
      </c>
      <c r="B359" s="16" t="s">
        <v>33</v>
      </c>
      <c r="C359" s="16" t="s">
        <v>106</v>
      </c>
      <c r="D359" s="16" t="s">
        <v>263</v>
      </c>
      <c r="E359" s="16"/>
      <c r="F359" s="16" t="s">
        <v>36</v>
      </c>
      <c r="G359" s="16">
        <v>1120</v>
      </c>
      <c r="H359" s="16">
        <v>3480</v>
      </c>
      <c r="I359" s="17" t="s">
        <v>264</v>
      </c>
      <c r="J359" s="18">
        <v>7500000</v>
      </c>
      <c r="K359" s="19">
        <v>0</v>
      </c>
      <c r="L359" s="19">
        <v>0</v>
      </c>
      <c r="M359" s="19">
        <v>0</v>
      </c>
      <c r="N359" s="19">
        <v>0</v>
      </c>
      <c r="O359" s="19">
        <v>0</v>
      </c>
      <c r="P359" s="19">
        <v>0</v>
      </c>
      <c r="Q359" s="19">
        <v>0</v>
      </c>
      <c r="R359" s="19">
        <v>0</v>
      </c>
      <c r="S359" s="19">
        <v>0</v>
      </c>
      <c r="T359" s="19">
        <v>0</v>
      </c>
      <c r="U359" s="19">
        <v>0</v>
      </c>
      <c r="V359" s="20">
        <v>0</v>
      </c>
      <c r="W359" s="20">
        <v>0</v>
      </c>
      <c r="X359" s="21">
        <v>0</v>
      </c>
    </row>
    <row r="360" spans="1:24" outlineLevel="2" x14ac:dyDescent="0.25">
      <c r="A360" s="15" t="s">
        <v>277</v>
      </c>
      <c r="B360" s="16" t="s">
        <v>33</v>
      </c>
      <c r="C360" s="16" t="s">
        <v>106</v>
      </c>
      <c r="D360" s="16" t="s">
        <v>121</v>
      </c>
      <c r="E360" s="16"/>
      <c r="F360" s="16" t="s">
        <v>36</v>
      </c>
      <c r="G360" s="16">
        <v>1120</v>
      </c>
      <c r="H360" s="16">
        <v>3480</v>
      </c>
      <c r="I360" s="17" t="s">
        <v>122</v>
      </c>
      <c r="J360" s="18">
        <v>97500000</v>
      </c>
      <c r="K360" s="19">
        <v>0</v>
      </c>
      <c r="L360" s="19">
        <v>0</v>
      </c>
      <c r="M360" s="19">
        <v>0</v>
      </c>
      <c r="N360" s="19">
        <v>0</v>
      </c>
      <c r="O360" s="19">
        <v>0</v>
      </c>
      <c r="P360" s="19">
        <v>0</v>
      </c>
      <c r="Q360" s="19">
        <v>0</v>
      </c>
      <c r="R360" s="19">
        <v>0</v>
      </c>
      <c r="S360" s="19">
        <v>0</v>
      </c>
      <c r="T360" s="19">
        <v>0</v>
      </c>
      <c r="U360" s="19">
        <v>0</v>
      </c>
      <c r="V360" s="20">
        <v>0</v>
      </c>
      <c r="W360" s="20">
        <v>0</v>
      </c>
      <c r="X360" s="21">
        <v>0</v>
      </c>
    </row>
    <row r="361" spans="1:24" ht="30" outlineLevel="2" x14ac:dyDescent="0.25">
      <c r="A361" s="15" t="s">
        <v>277</v>
      </c>
      <c r="B361" s="16" t="s">
        <v>33</v>
      </c>
      <c r="C361" s="16" t="s">
        <v>106</v>
      </c>
      <c r="D361" s="16" t="s">
        <v>125</v>
      </c>
      <c r="E361" s="16"/>
      <c r="F361" s="16" t="s">
        <v>36</v>
      </c>
      <c r="G361" s="16">
        <v>1120</v>
      </c>
      <c r="H361" s="16">
        <v>3480</v>
      </c>
      <c r="I361" s="17" t="s">
        <v>126</v>
      </c>
      <c r="J361" s="18">
        <v>8680579</v>
      </c>
      <c r="K361" s="19">
        <v>0</v>
      </c>
      <c r="L361" s="19">
        <v>0</v>
      </c>
      <c r="M361" s="19">
        <v>0</v>
      </c>
      <c r="N361" s="19">
        <v>0</v>
      </c>
      <c r="O361" s="19">
        <v>0</v>
      </c>
      <c r="P361" s="19">
        <v>0</v>
      </c>
      <c r="Q361" s="19">
        <v>0</v>
      </c>
      <c r="R361" s="19">
        <v>0</v>
      </c>
      <c r="S361" s="19">
        <v>0</v>
      </c>
      <c r="T361" s="19">
        <v>0</v>
      </c>
      <c r="U361" s="19">
        <v>0</v>
      </c>
      <c r="V361" s="20">
        <v>0</v>
      </c>
      <c r="W361" s="20">
        <v>0</v>
      </c>
      <c r="X361" s="21">
        <v>0</v>
      </c>
    </row>
    <row r="362" spans="1:24" ht="30" outlineLevel="2" x14ac:dyDescent="0.25">
      <c r="A362" s="15" t="s">
        <v>277</v>
      </c>
      <c r="B362" s="16" t="s">
        <v>33</v>
      </c>
      <c r="C362" s="16" t="s">
        <v>106</v>
      </c>
      <c r="D362" s="16" t="s">
        <v>129</v>
      </c>
      <c r="E362" s="16"/>
      <c r="F362" s="16" t="s">
        <v>36</v>
      </c>
      <c r="G362" s="16">
        <v>1120</v>
      </c>
      <c r="H362" s="16">
        <v>3480</v>
      </c>
      <c r="I362" s="17" t="s">
        <v>130</v>
      </c>
      <c r="J362" s="18">
        <v>106755916</v>
      </c>
      <c r="K362" s="19">
        <v>74259386</v>
      </c>
      <c r="L362" s="19">
        <v>74259386</v>
      </c>
      <c r="M362" s="19">
        <v>0</v>
      </c>
      <c r="N362" s="19">
        <v>9</v>
      </c>
      <c r="O362" s="19">
        <v>0</v>
      </c>
      <c r="P362" s="19">
        <v>37764015</v>
      </c>
      <c r="Q362" s="19">
        <v>15638125</v>
      </c>
      <c r="R362" s="19">
        <v>36495362</v>
      </c>
      <c r="S362" s="19">
        <v>36495362</v>
      </c>
      <c r="T362" s="19">
        <v>0</v>
      </c>
      <c r="U362" s="19">
        <v>36495362</v>
      </c>
      <c r="V362" s="20">
        <f>P362/L362</f>
        <v>0.50854197744107388</v>
      </c>
      <c r="W362" s="20">
        <f>(M362+N362+O362)/L362</f>
        <v>1.2119680063069738E-7</v>
      </c>
      <c r="X362" s="21">
        <f>V362+W362</f>
        <v>0.50854209863787447</v>
      </c>
    </row>
    <row r="363" spans="1:24" outlineLevel="2" x14ac:dyDescent="0.25">
      <c r="A363" s="15" t="s">
        <v>277</v>
      </c>
      <c r="B363" s="16" t="s">
        <v>33</v>
      </c>
      <c r="C363" s="16" t="s">
        <v>106</v>
      </c>
      <c r="D363" s="16" t="s">
        <v>131</v>
      </c>
      <c r="E363" s="16"/>
      <c r="F363" s="16" t="s">
        <v>36</v>
      </c>
      <c r="G363" s="16">
        <v>1120</v>
      </c>
      <c r="H363" s="16">
        <v>3480</v>
      </c>
      <c r="I363" s="17" t="s">
        <v>132</v>
      </c>
      <c r="J363" s="18">
        <v>248352000</v>
      </c>
      <c r="K363" s="19">
        <v>0</v>
      </c>
      <c r="L363" s="19">
        <v>0</v>
      </c>
      <c r="M363" s="19">
        <v>0</v>
      </c>
      <c r="N363" s="19">
        <v>0</v>
      </c>
      <c r="O363" s="19">
        <v>0</v>
      </c>
      <c r="P363" s="19">
        <v>0</v>
      </c>
      <c r="Q363" s="19">
        <v>0</v>
      </c>
      <c r="R363" s="19">
        <v>0</v>
      </c>
      <c r="S363" s="19">
        <v>0</v>
      </c>
      <c r="T363" s="19">
        <v>0</v>
      </c>
      <c r="U363" s="19">
        <v>0</v>
      </c>
      <c r="V363" s="20">
        <v>0</v>
      </c>
      <c r="W363" s="20">
        <v>0</v>
      </c>
      <c r="X363" s="21">
        <v>0</v>
      </c>
    </row>
    <row r="364" spans="1:24" ht="30" outlineLevel="2" x14ac:dyDescent="0.25">
      <c r="A364" s="15" t="s">
        <v>277</v>
      </c>
      <c r="B364" s="16" t="s">
        <v>33</v>
      </c>
      <c r="C364" s="16" t="s">
        <v>106</v>
      </c>
      <c r="D364" s="16" t="s">
        <v>135</v>
      </c>
      <c r="E364" s="16"/>
      <c r="F364" s="16" t="s">
        <v>36</v>
      </c>
      <c r="G364" s="16">
        <v>1120</v>
      </c>
      <c r="H364" s="16">
        <v>3480</v>
      </c>
      <c r="I364" s="17" t="s">
        <v>136</v>
      </c>
      <c r="J364" s="18">
        <v>29625000</v>
      </c>
      <c r="K364" s="19">
        <v>0</v>
      </c>
      <c r="L364" s="19">
        <v>0</v>
      </c>
      <c r="M364" s="19">
        <v>0</v>
      </c>
      <c r="N364" s="19">
        <v>0</v>
      </c>
      <c r="O364" s="19">
        <v>0</v>
      </c>
      <c r="P364" s="19">
        <v>0</v>
      </c>
      <c r="Q364" s="19">
        <v>0</v>
      </c>
      <c r="R364" s="19">
        <v>0</v>
      </c>
      <c r="S364" s="19">
        <v>0</v>
      </c>
      <c r="T364" s="19">
        <v>0</v>
      </c>
      <c r="U364" s="19">
        <v>0</v>
      </c>
      <c r="V364" s="20">
        <v>0</v>
      </c>
      <c r="W364" s="20">
        <v>0</v>
      </c>
      <c r="X364" s="21">
        <v>0</v>
      </c>
    </row>
    <row r="365" spans="1:24" ht="30" outlineLevel="2" x14ac:dyDescent="0.25">
      <c r="A365" s="15" t="s">
        <v>277</v>
      </c>
      <c r="B365" s="16" t="s">
        <v>33</v>
      </c>
      <c r="C365" s="16" t="s">
        <v>106</v>
      </c>
      <c r="D365" s="16" t="s">
        <v>137</v>
      </c>
      <c r="E365" s="16"/>
      <c r="F365" s="16" t="s">
        <v>36</v>
      </c>
      <c r="G365" s="16">
        <v>1120</v>
      </c>
      <c r="H365" s="16">
        <v>3480</v>
      </c>
      <c r="I365" s="17" t="s">
        <v>138</v>
      </c>
      <c r="J365" s="18">
        <v>100000000</v>
      </c>
      <c r="K365" s="19">
        <v>0</v>
      </c>
      <c r="L365" s="19">
        <v>0</v>
      </c>
      <c r="M365" s="19">
        <v>0</v>
      </c>
      <c r="N365" s="19">
        <v>0</v>
      </c>
      <c r="O365" s="19">
        <v>0</v>
      </c>
      <c r="P365" s="19">
        <v>0</v>
      </c>
      <c r="Q365" s="19">
        <v>0</v>
      </c>
      <c r="R365" s="19">
        <v>0</v>
      </c>
      <c r="S365" s="19">
        <v>0</v>
      </c>
      <c r="T365" s="19">
        <v>0</v>
      </c>
      <c r="U365" s="19">
        <v>0</v>
      </c>
      <c r="V365" s="20">
        <v>0</v>
      </c>
      <c r="W365" s="20">
        <v>0</v>
      </c>
      <c r="X365" s="21">
        <v>0</v>
      </c>
    </row>
    <row r="366" spans="1:24" ht="30" outlineLevel="2" x14ac:dyDescent="0.25">
      <c r="A366" s="15" t="s">
        <v>277</v>
      </c>
      <c r="B366" s="16" t="s">
        <v>33</v>
      </c>
      <c r="C366" s="16" t="s">
        <v>106</v>
      </c>
      <c r="D366" s="16" t="s">
        <v>139</v>
      </c>
      <c r="E366" s="16"/>
      <c r="F366" s="16" t="s">
        <v>36</v>
      </c>
      <c r="G366" s="16">
        <v>1120</v>
      </c>
      <c r="H366" s="16">
        <v>3480</v>
      </c>
      <c r="I366" s="17" t="s">
        <v>140</v>
      </c>
      <c r="J366" s="18">
        <v>471385620</v>
      </c>
      <c r="K366" s="19">
        <v>8122368</v>
      </c>
      <c r="L366" s="19">
        <v>8122368</v>
      </c>
      <c r="M366" s="19">
        <v>0</v>
      </c>
      <c r="N366" s="19">
        <v>189550</v>
      </c>
      <c r="O366" s="19">
        <v>0</v>
      </c>
      <c r="P366" s="19">
        <v>7169764.1399999997</v>
      </c>
      <c r="Q366" s="19">
        <v>5554994.1399999997</v>
      </c>
      <c r="R366" s="19">
        <v>763053.86</v>
      </c>
      <c r="S366" s="19">
        <v>763053.86</v>
      </c>
      <c r="T366" s="19">
        <v>0</v>
      </c>
      <c r="U366" s="19">
        <v>763053.86000000034</v>
      </c>
      <c r="V366" s="20">
        <f>P366/L366</f>
        <v>0.88271845599706877</v>
      </c>
      <c r="W366" s="20">
        <f>(M366+N366+O366)/L366</f>
        <v>2.3336790453227434E-2</v>
      </c>
      <c r="X366" s="21">
        <f>V366+W366</f>
        <v>0.90605524645029623</v>
      </c>
    </row>
    <row r="367" spans="1:24" outlineLevel="2" x14ac:dyDescent="0.25">
      <c r="A367" s="15" t="s">
        <v>304</v>
      </c>
      <c r="B367" s="16" t="s">
        <v>33</v>
      </c>
      <c r="C367" s="16" t="s">
        <v>106</v>
      </c>
      <c r="D367" s="16" t="s">
        <v>111</v>
      </c>
      <c r="E367" s="16"/>
      <c r="F367" s="16" t="s">
        <v>36</v>
      </c>
      <c r="G367" s="16">
        <v>1120</v>
      </c>
      <c r="H367" s="16">
        <v>3480</v>
      </c>
      <c r="I367" s="17" t="s">
        <v>112</v>
      </c>
      <c r="J367" s="18">
        <v>4725000</v>
      </c>
      <c r="K367" s="19">
        <v>0</v>
      </c>
      <c r="L367" s="19">
        <v>0</v>
      </c>
      <c r="M367" s="19">
        <v>0</v>
      </c>
      <c r="N367" s="19">
        <v>0</v>
      </c>
      <c r="O367" s="19">
        <v>0</v>
      </c>
      <c r="P367" s="19">
        <v>0</v>
      </c>
      <c r="Q367" s="19">
        <v>0</v>
      </c>
      <c r="R367" s="19">
        <v>0</v>
      </c>
      <c r="S367" s="19">
        <v>0</v>
      </c>
      <c r="T367" s="19">
        <v>0</v>
      </c>
      <c r="U367" s="19">
        <v>0</v>
      </c>
      <c r="V367" s="20">
        <v>0</v>
      </c>
      <c r="W367" s="20">
        <v>0</v>
      </c>
      <c r="X367" s="21">
        <v>0</v>
      </c>
    </row>
    <row r="368" spans="1:24" ht="30" outlineLevel="2" x14ac:dyDescent="0.25">
      <c r="A368" s="15" t="s">
        <v>304</v>
      </c>
      <c r="B368" s="16" t="s">
        <v>33</v>
      </c>
      <c r="C368" s="16" t="s">
        <v>106</v>
      </c>
      <c r="D368" s="16" t="s">
        <v>117</v>
      </c>
      <c r="E368" s="16"/>
      <c r="F368" s="16" t="s">
        <v>36</v>
      </c>
      <c r="G368" s="16">
        <v>1120</v>
      </c>
      <c r="H368" s="16">
        <v>3480</v>
      </c>
      <c r="I368" s="17" t="s">
        <v>118</v>
      </c>
      <c r="J368" s="18">
        <v>845715</v>
      </c>
      <c r="K368" s="19">
        <v>89004</v>
      </c>
      <c r="L368" s="19">
        <v>89004</v>
      </c>
      <c r="M368" s="19">
        <v>0</v>
      </c>
      <c r="N368" s="19">
        <v>0</v>
      </c>
      <c r="O368" s="19">
        <v>0</v>
      </c>
      <c r="P368" s="19">
        <v>79213</v>
      </c>
      <c r="Q368" s="19">
        <v>79213</v>
      </c>
      <c r="R368" s="19">
        <v>9791</v>
      </c>
      <c r="S368" s="19">
        <v>9791</v>
      </c>
      <c r="T368" s="19">
        <v>0</v>
      </c>
      <c r="U368" s="19">
        <v>9791</v>
      </c>
      <c r="V368" s="20">
        <f>P368/L368</f>
        <v>0.88999370814794843</v>
      </c>
      <c r="W368" s="20">
        <f>(M368+N368+O368)/L368</f>
        <v>0</v>
      </c>
      <c r="X368" s="21">
        <f>V368+W368</f>
        <v>0.88999370814794843</v>
      </c>
    </row>
    <row r="369" spans="1:24" outlineLevel="2" x14ac:dyDescent="0.25">
      <c r="A369" s="15" t="s">
        <v>304</v>
      </c>
      <c r="B369" s="16" t="s">
        <v>33</v>
      </c>
      <c r="C369" s="16" t="s">
        <v>106</v>
      </c>
      <c r="D369" s="16" t="s">
        <v>121</v>
      </c>
      <c r="E369" s="16"/>
      <c r="F369" s="16" t="s">
        <v>36</v>
      </c>
      <c r="G369" s="16">
        <v>1120</v>
      </c>
      <c r="H369" s="16">
        <v>3480</v>
      </c>
      <c r="I369" s="17" t="s">
        <v>122</v>
      </c>
      <c r="J369" s="18">
        <v>72000</v>
      </c>
      <c r="K369" s="19">
        <v>0</v>
      </c>
      <c r="L369" s="19">
        <v>0</v>
      </c>
      <c r="M369" s="19">
        <v>0</v>
      </c>
      <c r="N369" s="19">
        <v>0</v>
      </c>
      <c r="O369" s="19">
        <v>0</v>
      </c>
      <c r="P369" s="19">
        <v>0</v>
      </c>
      <c r="Q369" s="19">
        <v>0</v>
      </c>
      <c r="R369" s="19">
        <v>0</v>
      </c>
      <c r="S369" s="19">
        <v>0</v>
      </c>
      <c r="T369" s="19">
        <v>0</v>
      </c>
      <c r="U369" s="19">
        <v>0</v>
      </c>
      <c r="V369" s="20">
        <v>0</v>
      </c>
      <c r="W369" s="20">
        <v>0</v>
      </c>
      <c r="X369" s="21">
        <v>0</v>
      </c>
    </row>
    <row r="370" spans="1:24" ht="30" outlineLevel="2" x14ac:dyDescent="0.25">
      <c r="A370" s="15" t="s">
        <v>304</v>
      </c>
      <c r="B370" s="16" t="s">
        <v>33</v>
      </c>
      <c r="C370" s="16" t="s">
        <v>106</v>
      </c>
      <c r="D370" s="16" t="s">
        <v>125</v>
      </c>
      <c r="E370" s="16"/>
      <c r="F370" s="16" t="s">
        <v>36</v>
      </c>
      <c r="G370" s="16">
        <v>1120</v>
      </c>
      <c r="H370" s="16">
        <v>3480</v>
      </c>
      <c r="I370" s="17" t="s">
        <v>126</v>
      </c>
      <c r="J370" s="18">
        <v>4010975</v>
      </c>
      <c r="K370" s="19">
        <v>907553</v>
      </c>
      <c r="L370" s="19">
        <v>907553</v>
      </c>
      <c r="M370" s="19">
        <v>0</v>
      </c>
      <c r="N370" s="19">
        <v>0</v>
      </c>
      <c r="O370" s="19">
        <v>0</v>
      </c>
      <c r="P370" s="19">
        <v>432922.12</v>
      </c>
      <c r="Q370" s="19">
        <v>432922.12</v>
      </c>
      <c r="R370" s="19">
        <v>474630.88</v>
      </c>
      <c r="S370" s="19">
        <v>474630.88</v>
      </c>
      <c r="T370" s="19">
        <v>0</v>
      </c>
      <c r="U370" s="19">
        <v>474630.88</v>
      </c>
      <c r="V370" s="20">
        <f t="shared" ref="V370:V375" si="35">P370/L370</f>
        <v>0.47702130894834793</v>
      </c>
      <c r="W370" s="20">
        <f t="shared" ref="W370:W375" si="36">(M370+N370+O370)/L370</f>
        <v>0</v>
      </c>
      <c r="X370" s="21">
        <f t="shared" ref="X370:X375" si="37">V370+W370</f>
        <v>0.47702130894834793</v>
      </c>
    </row>
    <row r="371" spans="1:24" ht="30" outlineLevel="2" x14ac:dyDescent="0.25">
      <c r="A371" s="15" t="s">
        <v>304</v>
      </c>
      <c r="B371" s="16" t="s">
        <v>33</v>
      </c>
      <c r="C371" s="16" t="s">
        <v>106</v>
      </c>
      <c r="D371" s="16" t="s">
        <v>129</v>
      </c>
      <c r="E371" s="16"/>
      <c r="F371" s="16" t="s">
        <v>36</v>
      </c>
      <c r="G371" s="16">
        <v>1120</v>
      </c>
      <c r="H371" s="16">
        <v>3480</v>
      </c>
      <c r="I371" s="17" t="s">
        <v>130</v>
      </c>
      <c r="J371" s="18">
        <v>4752606</v>
      </c>
      <c r="K371" s="19">
        <v>1501566</v>
      </c>
      <c r="L371" s="19">
        <v>1501566</v>
      </c>
      <c r="M371" s="19">
        <v>0</v>
      </c>
      <c r="N371" s="19">
        <v>0</v>
      </c>
      <c r="O371" s="19">
        <v>0</v>
      </c>
      <c r="P371" s="19">
        <v>1345788.66</v>
      </c>
      <c r="Q371" s="19">
        <v>1345788.66</v>
      </c>
      <c r="R371" s="19">
        <v>155777.34</v>
      </c>
      <c r="S371" s="19">
        <v>155777.34</v>
      </c>
      <c r="T371" s="19">
        <v>0</v>
      </c>
      <c r="U371" s="19">
        <v>155777.34000000008</v>
      </c>
      <c r="V371" s="20">
        <f t="shared" si="35"/>
        <v>0.89625674795513477</v>
      </c>
      <c r="W371" s="20">
        <f t="shared" si="36"/>
        <v>0</v>
      </c>
      <c r="X371" s="21">
        <f t="shared" si="37"/>
        <v>0.89625674795513477</v>
      </c>
    </row>
    <row r="372" spans="1:24" outlineLevel="2" x14ac:dyDescent="0.25">
      <c r="A372" s="15" t="s">
        <v>314</v>
      </c>
      <c r="B372" s="16" t="s">
        <v>33</v>
      </c>
      <c r="C372" s="16" t="s">
        <v>106</v>
      </c>
      <c r="D372" s="16" t="s">
        <v>111</v>
      </c>
      <c r="E372" s="16"/>
      <c r="F372" s="16" t="s">
        <v>36</v>
      </c>
      <c r="G372" s="16">
        <v>1120</v>
      </c>
      <c r="H372" s="16">
        <v>3480</v>
      </c>
      <c r="I372" s="17" t="s">
        <v>112</v>
      </c>
      <c r="J372" s="18">
        <v>0</v>
      </c>
      <c r="K372" s="19">
        <v>1400000</v>
      </c>
      <c r="L372" s="19">
        <v>1400000</v>
      </c>
      <c r="M372" s="19">
        <v>0</v>
      </c>
      <c r="N372" s="19">
        <v>0</v>
      </c>
      <c r="O372" s="19">
        <v>0</v>
      </c>
      <c r="P372" s="19">
        <v>0</v>
      </c>
      <c r="Q372" s="19">
        <v>0</v>
      </c>
      <c r="R372" s="19">
        <v>1400000</v>
      </c>
      <c r="S372" s="19">
        <v>1400000</v>
      </c>
      <c r="T372" s="19">
        <v>0</v>
      </c>
      <c r="U372" s="19">
        <v>1400000</v>
      </c>
      <c r="V372" s="20">
        <f t="shared" si="35"/>
        <v>0</v>
      </c>
      <c r="W372" s="20">
        <f t="shared" si="36"/>
        <v>0</v>
      </c>
      <c r="X372" s="21">
        <f t="shared" si="37"/>
        <v>0</v>
      </c>
    </row>
    <row r="373" spans="1:24" ht="30" outlineLevel="2" x14ac:dyDescent="0.25">
      <c r="A373" s="15" t="s">
        <v>314</v>
      </c>
      <c r="B373" s="16" t="s">
        <v>33</v>
      </c>
      <c r="C373" s="16" t="s">
        <v>106</v>
      </c>
      <c r="D373" s="16" t="s">
        <v>117</v>
      </c>
      <c r="E373" s="16"/>
      <c r="F373" s="16" t="s">
        <v>36</v>
      </c>
      <c r="G373" s="16">
        <v>1120</v>
      </c>
      <c r="H373" s="16">
        <v>3480</v>
      </c>
      <c r="I373" s="17" t="s">
        <v>118</v>
      </c>
      <c r="J373" s="18">
        <v>18535761</v>
      </c>
      <c r="K373" s="19">
        <v>328840</v>
      </c>
      <c r="L373" s="19">
        <v>328840</v>
      </c>
      <c r="M373" s="19">
        <v>0</v>
      </c>
      <c r="N373" s="19">
        <v>0</v>
      </c>
      <c r="O373" s="19">
        <v>0</v>
      </c>
      <c r="P373" s="19">
        <v>25108.880000000001</v>
      </c>
      <c r="Q373" s="19">
        <v>25108.880000000001</v>
      </c>
      <c r="R373" s="19">
        <v>303731.12</v>
      </c>
      <c r="S373" s="19">
        <v>303731.12</v>
      </c>
      <c r="T373" s="19">
        <v>0</v>
      </c>
      <c r="U373" s="19">
        <v>303731.12</v>
      </c>
      <c r="V373" s="20">
        <f t="shared" si="35"/>
        <v>7.6355917771560644E-2</v>
      </c>
      <c r="W373" s="20">
        <f t="shared" si="36"/>
        <v>0</v>
      </c>
      <c r="X373" s="21">
        <f t="shared" si="37"/>
        <v>7.6355917771560644E-2</v>
      </c>
    </row>
    <row r="374" spans="1:24" ht="30" outlineLevel="2" x14ac:dyDescent="0.25">
      <c r="A374" s="15" t="s">
        <v>314</v>
      </c>
      <c r="B374" s="16" t="s">
        <v>33</v>
      </c>
      <c r="C374" s="16" t="s">
        <v>106</v>
      </c>
      <c r="D374" s="16" t="s">
        <v>125</v>
      </c>
      <c r="E374" s="16"/>
      <c r="F374" s="16" t="s">
        <v>36</v>
      </c>
      <c r="G374" s="16">
        <v>1120</v>
      </c>
      <c r="H374" s="16">
        <v>3480</v>
      </c>
      <c r="I374" s="17" t="s">
        <v>126</v>
      </c>
      <c r="J374" s="18">
        <v>10022065</v>
      </c>
      <c r="K374" s="19">
        <v>3345876</v>
      </c>
      <c r="L374" s="19">
        <v>3345876</v>
      </c>
      <c r="M374" s="19">
        <v>0</v>
      </c>
      <c r="N374" s="19">
        <v>0.93</v>
      </c>
      <c r="O374" s="19">
        <v>0</v>
      </c>
      <c r="P374" s="19">
        <v>589452.22</v>
      </c>
      <c r="Q374" s="19">
        <v>589452.22</v>
      </c>
      <c r="R374" s="19">
        <v>2756422.85</v>
      </c>
      <c r="S374" s="19">
        <v>2756422.85</v>
      </c>
      <c r="T374" s="19">
        <v>0</v>
      </c>
      <c r="U374" s="19">
        <v>2756422.8499999996</v>
      </c>
      <c r="V374" s="20">
        <f t="shared" si="35"/>
        <v>0.17617276312690608</v>
      </c>
      <c r="W374" s="20">
        <f t="shared" si="36"/>
        <v>2.7795411425886673E-7</v>
      </c>
      <c r="X374" s="21">
        <f t="shared" si="37"/>
        <v>0.17617304108102033</v>
      </c>
    </row>
    <row r="375" spans="1:24" ht="30" outlineLevel="2" x14ac:dyDescent="0.25">
      <c r="A375" s="15" t="s">
        <v>314</v>
      </c>
      <c r="B375" s="16" t="s">
        <v>33</v>
      </c>
      <c r="C375" s="16" t="s">
        <v>106</v>
      </c>
      <c r="D375" s="16" t="s">
        <v>129</v>
      </c>
      <c r="E375" s="16"/>
      <c r="F375" s="16" t="s">
        <v>36</v>
      </c>
      <c r="G375" s="16">
        <v>1120</v>
      </c>
      <c r="H375" s="16">
        <v>3480</v>
      </c>
      <c r="I375" s="17" t="s">
        <v>130</v>
      </c>
      <c r="J375" s="18">
        <v>2291018</v>
      </c>
      <c r="K375" s="19">
        <v>50000</v>
      </c>
      <c r="L375" s="19">
        <v>50000</v>
      </c>
      <c r="M375" s="19">
        <v>0</v>
      </c>
      <c r="N375" s="19">
        <v>0</v>
      </c>
      <c r="O375" s="19">
        <v>0</v>
      </c>
      <c r="P375" s="19">
        <v>0</v>
      </c>
      <c r="Q375" s="19">
        <v>0</v>
      </c>
      <c r="R375" s="19">
        <v>50000</v>
      </c>
      <c r="S375" s="19">
        <v>50000</v>
      </c>
      <c r="T375" s="19">
        <v>0</v>
      </c>
      <c r="U375" s="19">
        <v>50000</v>
      </c>
      <c r="V375" s="20">
        <f t="shared" si="35"/>
        <v>0</v>
      </c>
      <c r="W375" s="20">
        <f t="shared" si="36"/>
        <v>0</v>
      </c>
      <c r="X375" s="21">
        <f t="shared" si="37"/>
        <v>0</v>
      </c>
    </row>
    <row r="376" spans="1:24" outlineLevel="2" x14ac:dyDescent="0.25">
      <c r="A376" s="15" t="s">
        <v>314</v>
      </c>
      <c r="B376" s="16" t="s">
        <v>33</v>
      </c>
      <c r="C376" s="16" t="s">
        <v>106</v>
      </c>
      <c r="D376" s="16" t="s">
        <v>133</v>
      </c>
      <c r="E376" s="16"/>
      <c r="F376" s="16" t="s">
        <v>36</v>
      </c>
      <c r="G376" s="16">
        <v>1120</v>
      </c>
      <c r="H376" s="16">
        <v>3480</v>
      </c>
      <c r="I376" s="17" t="s">
        <v>134</v>
      </c>
      <c r="J376" s="18">
        <v>7650</v>
      </c>
      <c r="K376" s="19">
        <v>0</v>
      </c>
      <c r="L376" s="19">
        <v>0</v>
      </c>
      <c r="M376" s="19">
        <v>0</v>
      </c>
      <c r="N376" s="19">
        <v>0</v>
      </c>
      <c r="O376" s="19">
        <v>0</v>
      </c>
      <c r="P376" s="19">
        <v>0</v>
      </c>
      <c r="Q376" s="19">
        <v>0</v>
      </c>
      <c r="R376" s="19">
        <v>0</v>
      </c>
      <c r="S376" s="19">
        <v>0</v>
      </c>
      <c r="T376" s="19">
        <v>0</v>
      </c>
      <c r="U376" s="19">
        <v>0</v>
      </c>
      <c r="V376" s="20">
        <v>0</v>
      </c>
      <c r="W376" s="20">
        <v>0</v>
      </c>
      <c r="X376" s="21">
        <v>0</v>
      </c>
    </row>
    <row r="377" spans="1:24" ht="30" outlineLevel="2" x14ac:dyDescent="0.25">
      <c r="A377" s="15" t="s">
        <v>314</v>
      </c>
      <c r="B377" s="16" t="s">
        <v>33</v>
      </c>
      <c r="C377" s="16" t="s">
        <v>106</v>
      </c>
      <c r="D377" s="16" t="s">
        <v>139</v>
      </c>
      <c r="E377" s="16"/>
      <c r="F377" s="16" t="s">
        <v>36</v>
      </c>
      <c r="G377" s="16">
        <v>1120</v>
      </c>
      <c r="H377" s="16">
        <v>3480</v>
      </c>
      <c r="I377" s="17" t="s">
        <v>140</v>
      </c>
      <c r="J377" s="18">
        <v>96550</v>
      </c>
      <c r="K377" s="19">
        <v>0</v>
      </c>
      <c r="L377" s="19">
        <v>0</v>
      </c>
      <c r="M377" s="19">
        <v>0</v>
      </c>
      <c r="N377" s="19">
        <v>0</v>
      </c>
      <c r="O377" s="19">
        <v>0</v>
      </c>
      <c r="P377" s="19">
        <v>0</v>
      </c>
      <c r="Q377" s="19">
        <v>0</v>
      </c>
      <c r="R377" s="19">
        <v>0</v>
      </c>
      <c r="S377" s="19">
        <v>0</v>
      </c>
      <c r="T377" s="19">
        <v>0</v>
      </c>
      <c r="U377" s="19">
        <v>0</v>
      </c>
      <c r="V377" s="20">
        <v>0</v>
      </c>
      <c r="W377" s="20">
        <v>0</v>
      </c>
      <c r="X377" s="21">
        <v>0</v>
      </c>
    </row>
    <row r="378" spans="1:24" ht="30" outlineLevel="2" x14ac:dyDescent="0.25">
      <c r="A378" s="15" t="s">
        <v>329</v>
      </c>
      <c r="B378" s="16" t="s">
        <v>33</v>
      </c>
      <c r="C378" s="16" t="s">
        <v>106</v>
      </c>
      <c r="D378" s="16" t="s">
        <v>117</v>
      </c>
      <c r="E378" s="16"/>
      <c r="F378" s="16" t="s">
        <v>36</v>
      </c>
      <c r="G378" s="16">
        <v>1120</v>
      </c>
      <c r="H378" s="16">
        <v>3480</v>
      </c>
      <c r="I378" s="17" t="s">
        <v>118</v>
      </c>
      <c r="J378" s="18">
        <v>0</v>
      </c>
      <c r="K378" s="19">
        <v>25000</v>
      </c>
      <c r="L378" s="19">
        <v>25000</v>
      </c>
      <c r="M378" s="19">
        <v>0</v>
      </c>
      <c r="N378" s="19">
        <v>0</v>
      </c>
      <c r="O378" s="19">
        <v>0</v>
      </c>
      <c r="P378" s="19">
        <v>0</v>
      </c>
      <c r="Q378" s="19">
        <v>0</v>
      </c>
      <c r="R378" s="19">
        <v>25000</v>
      </c>
      <c r="S378" s="19">
        <v>25000</v>
      </c>
      <c r="T378" s="19">
        <v>0</v>
      </c>
      <c r="U378" s="19">
        <v>25000</v>
      </c>
      <c r="V378" s="20">
        <f>P378/L378</f>
        <v>0</v>
      </c>
      <c r="W378" s="20">
        <f>(M378+N378+O378)/L378</f>
        <v>0</v>
      </c>
      <c r="X378" s="21">
        <f>V378+W378</f>
        <v>0</v>
      </c>
    </row>
    <row r="379" spans="1:24" ht="30" outlineLevel="2" x14ac:dyDescent="0.25">
      <c r="A379" s="15" t="s">
        <v>329</v>
      </c>
      <c r="B379" s="16" t="s">
        <v>33</v>
      </c>
      <c r="C379" s="16" t="s">
        <v>106</v>
      </c>
      <c r="D379" s="16" t="s">
        <v>125</v>
      </c>
      <c r="E379" s="16"/>
      <c r="F379" s="16" t="s">
        <v>36</v>
      </c>
      <c r="G379" s="16">
        <v>1120</v>
      </c>
      <c r="H379" s="16">
        <v>3480</v>
      </c>
      <c r="I379" s="17" t="s">
        <v>126</v>
      </c>
      <c r="J379" s="18">
        <v>0</v>
      </c>
      <c r="K379" s="19">
        <v>4337500</v>
      </c>
      <c r="L379" s="19">
        <v>4337500</v>
      </c>
      <c r="M379" s="19">
        <v>0</v>
      </c>
      <c r="N379" s="19">
        <v>0</v>
      </c>
      <c r="O379" s="19">
        <v>0</v>
      </c>
      <c r="P379" s="19">
        <v>0</v>
      </c>
      <c r="Q379" s="19">
        <v>0</v>
      </c>
      <c r="R379" s="19">
        <v>4337500</v>
      </c>
      <c r="S379" s="19">
        <v>4337500</v>
      </c>
      <c r="T379" s="19">
        <v>0</v>
      </c>
      <c r="U379" s="19">
        <v>4337500</v>
      </c>
      <c r="V379" s="20">
        <f>P379/L379</f>
        <v>0</v>
      </c>
      <c r="W379" s="20">
        <f>(M379+N379+O379)/L379</f>
        <v>0</v>
      </c>
      <c r="X379" s="21">
        <f>V379+W379</f>
        <v>0</v>
      </c>
    </row>
    <row r="380" spans="1:24" ht="30" outlineLevel="2" x14ac:dyDescent="0.25">
      <c r="A380" s="15" t="s">
        <v>329</v>
      </c>
      <c r="B380" s="16" t="s">
        <v>33</v>
      </c>
      <c r="C380" s="16" t="s">
        <v>106</v>
      </c>
      <c r="D380" s="16" t="s">
        <v>129</v>
      </c>
      <c r="E380" s="16"/>
      <c r="F380" s="16" t="s">
        <v>36</v>
      </c>
      <c r="G380" s="16">
        <v>1120</v>
      </c>
      <c r="H380" s="16">
        <v>3480</v>
      </c>
      <c r="I380" s="17" t="s">
        <v>130</v>
      </c>
      <c r="J380" s="18">
        <v>22148290</v>
      </c>
      <c r="K380" s="19">
        <v>11074145</v>
      </c>
      <c r="L380" s="19">
        <v>11074145</v>
      </c>
      <c r="M380" s="19">
        <v>0</v>
      </c>
      <c r="N380" s="19">
        <v>765008.21</v>
      </c>
      <c r="O380" s="19">
        <v>0</v>
      </c>
      <c r="P380" s="19">
        <v>9829972.4600000009</v>
      </c>
      <c r="Q380" s="19">
        <v>9829972.4600000009</v>
      </c>
      <c r="R380" s="19">
        <v>479164.33</v>
      </c>
      <c r="S380" s="19">
        <v>479164.33</v>
      </c>
      <c r="T380" s="19">
        <v>0</v>
      </c>
      <c r="U380" s="19">
        <v>479164.32999999821</v>
      </c>
      <c r="V380" s="20">
        <f>P380/L380</f>
        <v>0.88765069086597659</v>
      </c>
      <c r="W380" s="20">
        <f>(M380+N380+O380)/L380</f>
        <v>6.9080566490686182E-2</v>
      </c>
      <c r="X380" s="21">
        <f>V380+W380</f>
        <v>0.95673125735666276</v>
      </c>
    </row>
    <row r="381" spans="1:24" outlineLevel="2" x14ac:dyDescent="0.25">
      <c r="A381" s="15" t="s">
        <v>329</v>
      </c>
      <c r="B381" s="16" t="s">
        <v>33</v>
      </c>
      <c r="C381" s="16" t="s">
        <v>106</v>
      </c>
      <c r="D381" s="16" t="s">
        <v>133</v>
      </c>
      <c r="E381" s="16"/>
      <c r="F381" s="16" t="s">
        <v>36</v>
      </c>
      <c r="G381" s="16">
        <v>1120</v>
      </c>
      <c r="H381" s="16">
        <v>3480</v>
      </c>
      <c r="I381" s="17" t="s">
        <v>134</v>
      </c>
      <c r="J381" s="18">
        <v>11925000</v>
      </c>
      <c r="K381" s="19">
        <v>2155709</v>
      </c>
      <c r="L381" s="19">
        <v>2155709</v>
      </c>
      <c r="M381" s="19">
        <v>0</v>
      </c>
      <c r="N381" s="19">
        <v>24277.77</v>
      </c>
      <c r="O381" s="19">
        <v>0</v>
      </c>
      <c r="P381" s="19">
        <v>1742890.87</v>
      </c>
      <c r="Q381" s="19">
        <v>1742890.87</v>
      </c>
      <c r="R381" s="19">
        <v>388540.36</v>
      </c>
      <c r="S381" s="19">
        <v>388540.36</v>
      </c>
      <c r="T381" s="19">
        <v>0</v>
      </c>
      <c r="U381" s="19">
        <v>388540.35999999987</v>
      </c>
      <c r="V381" s="20">
        <f>P381/L381</f>
        <v>0.80850006656742635</v>
      </c>
      <c r="W381" s="20">
        <f>(M381+N381+O381)/L381</f>
        <v>1.1262081292048231E-2</v>
      </c>
      <c r="X381" s="21">
        <f>V381+W381</f>
        <v>0.81976214785947454</v>
      </c>
    </row>
    <row r="382" spans="1:24" ht="30" outlineLevel="2" x14ac:dyDescent="0.25">
      <c r="A382" s="15" t="s">
        <v>329</v>
      </c>
      <c r="B382" s="16" t="s">
        <v>33</v>
      </c>
      <c r="C382" s="16" t="s">
        <v>106</v>
      </c>
      <c r="D382" s="16" t="s">
        <v>139</v>
      </c>
      <c r="E382" s="16"/>
      <c r="F382" s="16" t="s">
        <v>36</v>
      </c>
      <c r="G382" s="16">
        <v>1120</v>
      </c>
      <c r="H382" s="16">
        <v>3480</v>
      </c>
      <c r="I382" s="17" t="s">
        <v>140</v>
      </c>
      <c r="J382" s="18">
        <v>0</v>
      </c>
      <c r="K382" s="19">
        <v>656625</v>
      </c>
      <c r="L382" s="19">
        <v>656625</v>
      </c>
      <c r="M382" s="19">
        <v>0</v>
      </c>
      <c r="N382" s="19">
        <v>0</v>
      </c>
      <c r="O382" s="19">
        <v>0</v>
      </c>
      <c r="P382" s="19">
        <v>656625</v>
      </c>
      <c r="Q382" s="19">
        <v>656625</v>
      </c>
      <c r="R382" s="19">
        <v>0</v>
      </c>
      <c r="S382" s="19">
        <v>0</v>
      </c>
      <c r="T382" s="19">
        <v>0</v>
      </c>
      <c r="U382" s="19">
        <v>0</v>
      </c>
      <c r="V382" s="20">
        <f>P382/L382</f>
        <v>1</v>
      </c>
      <c r="W382" s="20">
        <f>(M382+N382+O382)/L382</f>
        <v>0</v>
      </c>
      <c r="X382" s="21">
        <f>V382+W382</f>
        <v>1</v>
      </c>
    </row>
    <row r="383" spans="1:24" outlineLevel="2" x14ac:dyDescent="0.25">
      <c r="A383" s="15" t="s">
        <v>333</v>
      </c>
      <c r="B383" s="16" t="s">
        <v>33</v>
      </c>
      <c r="C383" s="16" t="s">
        <v>106</v>
      </c>
      <c r="D383" s="16" t="s">
        <v>107</v>
      </c>
      <c r="E383" s="16"/>
      <c r="F383" s="16" t="s">
        <v>36</v>
      </c>
      <c r="G383" s="16">
        <v>1120</v>
      </c>
      <c r="H383" s="16">
        <v>3480</v>
      </c>
      <c r="I383" s="17" t="s">
        <v>108</v>
      </c>
      <c r="J383" s="18">
        <v>58500</v>
      </c>
      <c r="K383" s="19">
        <v>0</v>
      </c>
      <c r="L383" s="19">
        <v>0</v>
      </c>
      <c r="M383" s="19">
        <v>0</v>
      </c>
      <c r="N383" s="19">
        <v>0</v>
      </c>
      <c r="O383" s="19">
        <v>0</v>
      </c>
      <c r="P383" s="19">
        <v>0</v>
      </c>
      <c r="Q383" s="19">
        <v>0</v>
      </c>
      <c r="R383" s="19">
        <v>0</v>
      </c>
      <c r="S383" s="19">
        <v>0</v>
      </c>
      <c r="T383" s="19">
        <v>0</v>
      </c>
      <c r="U383" s="19">
        <v>0</v>
      </c>
      <c r="V383" s="20">
        <v>0</v>
      </c>
      <c r="W383" s="20">
        <v>0</v>
      </c>
      <c r="X383" s="21">
        <v>0</v>
      </c>
    </row>
    <row r="384" spans="1:24" ht="30" outlineLevel="2" x14ac:dyDescent="0.25">
      <c r="A384" s="15" t="s">
        <v>333</v>
      </c>
      <c r="B384" s="16" t="s">
        <v>33</v>
      </c>
      <c r="C384" s="16" t="s">
        <v>106</v>
      </c>
      <c r="D384" s="16" t="s">
        <v>109</v>
      </c>
      <c r="E384" s="16"/>
      <c r="F384" s="16" t="s">
        <v>36</v>
      </c>
      <c r="G384" s="16">
        <v>1120</v>
      </c>
      <c r="H384" s="16">
        <v>3480</v>
      </c>
      <c r="I384" s="17" t="s">
        <v>110</v>
      </c>
      <c r="J384" s="18">
        <v>1610588</v>
      </c>
      <c r="K384" s="19">
        <v>1599748</v>
      </c>
      <c r="L384" s="19">
        <v>1599748</v>
      </c>
      <c r="M384" s="19">
        <v>0</v>
      </c>
      <c r="N384" s="19">
        <v>0</v>
      </c>
      <c r="O384" s="19">
        <v>0</v>
      </c>
      <c r="P384" s="19">
        <v>1596662.89</v>
      </c>
      <c r="Q384" s="19">
        <v>1596662.89</v>
      </c>
      <c r="R384" s="19">
        <v>3084.61</v>
      </c>
      <c r="S384" s="19">
        <v>3085.11</v>
      </c>
      <c r="T384" s="19">
        <v>0</v>
      </c>
      <c r="U384" s="19">
        <v>3085.1100000001024</v>
      </c>
      <c r="V384" s="20">
        <f>P384/L384</f>
        <v>0.99807150251164556</v>
      </c>
      <c r="W384" s="20">
        <f>(M384+N384+O384)/L384</f>
        <v>0</v>
      </c>
      <c r="X384" s="21">
        <f>V384+W384</f>
        <v>0.99807150251164556</v>
      </c>
    </row>
    <row r="385" spans="1:24" outlineLevel="2" x14ac:dyDescent="0.25">
      <c r="A385" s="15" t="s">
        <v>333</v>
      </c>
      <c r="B385" s="16" t="s">
        <v>33</v>
      </c>
      <c r="C385" s="16" t="s">
        <v>106</v>
      </c>
      <c r="D385" s="16" t="s">
        <v>111</v>
      </c>
      <c r="E385" s="16"/>
      <c r="F385" s="16" t="s">
        <v>36</v>
      </c>
      <c r="G385" s="16">
        <v>1120</v>
      </c>
      <c r="H385" s="16">
        <v>3480</v>
      </c>
      <c r="I385" s="17" t="s">
        <v>112</v>
      </c>
      <c r="J385" s="18">
        <v>988836</v>
      </c>
      <c r="K385" s="19">
        <v>0</v>
      </c>
      <c r="L385" s="19">
        <v>0</v>
      </c>
      <c r="M385" s="19">
        <v>0</v>
      </c>
      <c r="N385" s="19">
        <v>0</v>
      </c>
      <c r="O385" s="19">
        <v>0</v>
      </c>
      <c r="P385" s="19">
        <v>0</v>
      </c>
      <c r="Q385" s="19">
        <v>0</v>
      </c>
      <c r="R385" s="19">
        <v>0</v>
      </c>
      <c r="S385" s="19">
        <v>0</v>
      </c>
      <c r="T385" s="19">
        <v>0</v>
      </c>
      <c r="U385" s="19">
        <v>0</v>
      </c>
      <c r="V385" s="20">
        <v>0</v>
      </c>
      <c r="W385" s="20">
        <v>0</v>
      </c>
      <c r="X385" s="21">
        <v>0</v>
      </c>
    </row>
    <row r="386" spans="1:24" ht="30" outlineLevel="2" x14ac:dyDescent="0.25">
      <c r="A386" s="15" t="s">
        <v>333</v>
      </c>
      <c r="B386" s="16" t="s">
        <v>33</v>
      </c>
      <c r="C386" s="16" t="s">
        <v>106</v>
      </c>
      <c r="D386" s="16" t="s">
        <v>255</v>
      </c>
      <c r="E386" s="16"/>
      <c r="F386" s="16" t="s">
        <v>36</v>
      </c>
      <c r="G386" s="16">
        <v>1120</v>
      </c>
      <c r="H386" s="16">
        <v>3480</v>
      </c>
      <c r="I386" s="17" t="s">
        <v>256</v>
      </c>
      <c r="J386" s="18">
        <v>2009510</v>
      </c>
      <c r="K386" s="19">
        <v>1406657</v>
      </c>
      <c r="L386" s="19">
        <v>1406657</v>
      </c>
      <c r="M386" s="19">
        <v>0</v>
      </c>
      <c r="N386" s="19">
        <v>0</v>
      </c>
      <c r="O386" s="19">
        <v>0</v>
      </c>
      <c r="P386" s="19">
        <v>0</v>
      </c>
      <c r="Q386" s="19">
        <v>0</v>
      </c>
      <c r="R386" s="19">
        <v>1406657</v>
      </c>
      <c r="S386" s="19">
        <v>1406657</v>
      </c>
      <c r="T386" s="19">
        <v>0</v>
      </c>
      <c r="U386" s="19">
        <v>1406657</v>
      </c>
      <c r="V386" s="20">
        <f>P386/L386</f>
        <v>0</v>
      </c>
      <c r="W386" s="20">
        <f>(M386+N386+O386)/L386</f>
        <v>0</v>
      </c>
      <c r="X386" s="21">
        <f>V386+W386</f>
        <v>0</v>
      </c>
    </row>
    <row r="387" spans="1:24" outlineLevel="2" x14ac:dyDescent="0.25">
      <c r="A387" s="15" t="s">
        <v>333</v>
      </c>
      <c r="B387" s="16" t="s">
        <v>33</v>
      </c>
      <c r="C387" s="16" t="s">
        <v>106</v>
      </c>
      <c r="D387" s="16" t="s">
        <v>115</v>
      </c>
      <c r="E387" s="16"/>
      <c r="F387" s="16" t="s">
        <v>36</v>
      </c>
      <c r="G387" s="16">
        <v>1120</v>
      </c>
      <c r="H387" s="16">
        <v>3480</v>
      </c>
      <c r="I387" s="17" t="s">
        <v>116</v>
      </c>
      <c r="J387" s="18">
        <v>1387101</v>
      </c>
      <c r="K387" s="19">
        <v>40000</v>
      </c>
      <c r="L387" s="19">
        <v>40000</v>
      </c>
      <c r="M387" s="19">
        <v>0</v>
      </c>
      <c r="N387" s="19">
        <v>0</v>
      </c>
      <c r="O387" s="19">
        <v>0</v>
      </c>
      <c r="P387" s="19">
        <v>40000</v>
      </c>
      <c r="Q387" s="19">
        <v>40000</v>
      </c>
      <c r="R387" s="19">
        <v>0</v>
      </c>
      <c r="S387" s="19">
        <v>0</v>
      </c>
      <c r="T387" s="19">
        <v>0</v>
      </c>
      <c r="U387" s="19">
        <v>0</v>
      </c>
      <c r="V387" s="20">
        <f>P387/L387</f>
        <v>1</v>
      </c>
      <c r="W387" s="20">
        <f>(M387+N387+O387)/L387</f>
        <v>0</v>
      </c>
      <c r="X387" s="21">
        <f>V387+W387</f>
        <v>1</v>
      </c>
    </row>
    <row r="388" spans="1:24" ht="30" outlineLevel="2" x14ac:dyDescent="0.25">
      <c r="A388" s="15" t="s">
        <v>333</v>
      </c>
      <c r="B388" s="16" t="s">
        <v>33</v>
      </c>
      <c r="C388" s="16" t="s">
        <v>106</v>
      </c>
      <c r="D388" s="16" t="s">
        <v>257</v>
      </c>
      <c r="E388" s="16"/>
      <c r="F388" s="16" t="s">
        <v>36</v>
      </c>
      <c r="G388" s="16">
        <v>1120</v>
      </c>
      <c r="H388" s="16">
        <v>3480</v>
      </c>
      <c r="I388" s="17" t="s">
        <v>258</v>
      </c>
      <c r="J388" s="18">
        <v>13300</v>
      </c>
      <c r="K388" s="19">
        <v>0</v>
      </c>
      <c r="L388" s="19">
        <v>0</v>
      </c>
      <c r="M388" s="19">
        <v>0</v>
      </c>
      <c r="N388" s="19">
        <v>0</v>
      </c>
      <c r="O388" s="19">
        <v>0</v>
      </c>
      <c r="P388" s="19">
        <v>0</v>
      </c>
      <c r="Q388" s="19">
        <v>0</v>
      </c>
      <c r="R388" s="19">
        <v>0</v>
      </c>
      <c r="S388" s="19">
        <v>0</v>
      </c>
      <c r="T388" s="19">
        <v>0</v>
      </c>
      <c r="U388" s="19">
        <v>0</v>
      </c>
      <c r="V388" s="20">
        <v>0</v>
      </c>
      <c r="W388" s="20">
        <v>0</v>
      </c>
      <c r="X388" s="21">
        <v>0</v>
      </c>
    </row>
    <row r="389" spans="1:24" ht="30" outlineLevel="2" x14ac:dyDescent="0.25">
      <c r="A389" s="15" t="s">
        <v>333</v>
      </c>
      <c r="B389" s="16" t="s">
        <v>33</v>
      </c>
      <c r="C389" s="16" t="s">
        <v>106</v>
      </c>
      <c r="D389" s="16" t="s">
        <v>117</v>
      </c>
      <c r="E389" s="16"/>
      <c r="F389" s="16" t="s">
        <v>36</v>
      </c>
      <c r="G389" s="16">
        <v>1120</v>
      </c>
      <c r="H389" s="16">
        <v>3480</v>
      </c>
      <c r="I389" s="17" t="s">
        <v>118</v>
      </c>
      <c r="J389" s="18">
        <v>19281274</v>
      </c>
      <c r="K389" s="19">
        <v>3072901</v>
      </c>
      <c r="L389" s="19">
        <v>3072901</v>
      </c>
      <c r="M389" s="19">
        <v>0</v>
      </c>
      <c r="N389" s="19">
        <v>928450</v>
      </c>
      <c r="O389" s="19">
        <v>0</v>
      </c>
      <c r="P389" s="19">
        <v>1900151.5</v>
      </c>
      <c r="Q389" s="19">
        <v>1900151.5</v>
      </c>
      <c r="R389" s="19">
        <v>244299.5</v>
      </c>
      <c r="S389" s="19">
        <v>244299.5</v>
      </c>
      <c r="T389" s="19">
        <v>0</v>
      </c>
      <c r="U389" s="19">
        <v>244299.5</v>
      </c>
      <c r="V389" s="20">
        <f>P389/L389</f>
        <v>0.61835753901606327</v>
      </c>
      <c r="W389" s="20">
        <f>(M389+N389+O389)/L389</f>
        <v>0.30214120142497269</v>
      </c>
      <c r="X389" s="21">
        <f>V389+W389</f>
        <v>0.92049874044103597</v>
      </c>
    </row>
    <row r="390" spans="1:24" outlineLevel="2" x14ac:dyDescent="0.25">
      <c r="A390" s="15" t="s">
        <v>333</v>
      </c>
      <c r="B390" s="16" t="s">
        <v>33</v>
      </c>
      <c r="C390" s="16" t="s">
        <v>106</v>
      </c>
      <c r="D390" s="16" t="s">
        <v>119</v>
      </c>
      <c r="E390" s="16"/>
      <c r="F390" s="16" t="s">
        <v>36</v>
      </c>
      <c r="G390" s="16">
        <v>1120</v>
      </c>
      <c r="H390" s="16">
        <v>3480</v>
      </c>
      <c r="I390" s="17" t="s">
        <v>120</v>
      </c>
      <c r="J390" s="18">
        <v>607094</v>
      </c>
      <c r="K390" s="19">
        <v>0</v>
      </c>
      <c r="L390" s="19">
        <v>0</v>
      </c>
      <c r="M390" s="19">
        <v>0</v>
      </c>
      <c r="N390" s="19">
        <v>0</v>
      </c>
      <c r="O390" s="19">
        <v>0</v>
      </c>
      <c r="P390" s="19">
        <v>0</v>
      </c>
      <c r="Q390" s="19">
        <v>0</v>
      </c>
      <c r="R390" s="19">
        <v>0</v>
      </c>
      <c r="S390" s="19">
        <v>0</v>
      </c>
      <c r="T390" s="19">
        <v>0</v>
      </c>
      <c r="U390" s="19">
        <v>0</v>
      </c>
      <c r="V390" s="20">
        <v>0</v>
      </c>
      <c r="W390" s="20">
        <v>0</v>
      </c>
      <c r="X390" s="21">
        <v>0</v>
      </c>
    </row>
    <row r="391" spans="1:24" ht="45" outlineLevel="2" x14ac:dyDescent="0.25">
      <c r="A391" s="15" t="s">
        <v>333</v>
      </c>
      <c r="B391" s="16" t="s">
        <v>33</v>
      </c>
      <c r="C391" s="16" t="s">
        <v>106</v>
      </c>
      <c r="D391" s="16" t="s">
        <v>263</v>
      </c>
      <c r="E391" s="16"/>
      <c r="F391" s="16" t="s">
        <v>36</v>
      </c>
      <c r="G391" s="16">
        <v>1120</v>
      </c>
      <c r="H391" s="16">
        <v>3480</v>
      </c>
      <c r="I391" s="17" t="s">
        <v>264</v>
      </c>
      <c r="J391" s="18">
        <v>440794</v>
      </c>
      <c r="K391" s="19">
        <v>18645</v>
      </c>
      <c r="L391" s="19">
        <v>18645</v>
      </c>
      <c r="M391" s="19">
        <v>0</v>
      </c>
      <c r="N391" s="19">
        <v>18645</v>
      </c>
      <c r="O391" s="19">
        <v>0</v>
      </c>
      <c r="P391" s="19">
        <v>0</v>
      </c>
      <c r="Q391" s="19">
        <v>0</v>
      </c>
      <c r="R391" s="19">
        <v>0</v>
      </c>
      <c r="S391" s="19">
        <v>0</v>
      </c>
      <c r="T391" s="19">
        <v>0</v>
      </c>
      <c r="U391" s="19">
        <v>0</v>
      </c>
      <c r="V391" s="20">
        <f>P391/L391</f>
        <v>0</v>
      </c>
      <c r="W391" s="20">
        <f>(M391+N391+O391)/L391</f>
        <v>1</v>
      </c>
      <c r="X391" s="21">
        <f>V391+W391</f>
        <v>1</v>
      </c>
    </row>
    <row r="392" spans="1:24" outlineLevel="2" x14ac:dyDescent="0.25">
      <c r="A392" s="15" t="s">
        <v>333</v>
      </c>
      <c r="B392" s="16" t="s">
        <v>33</v>
      </c>
      <c r="C392" s="16" t="s">
        <v>106</v>
      </c>
      <c r="D392" s="16" t="s">
        <v>121</v>
      </c>
      <c r="E392" s="16"/>
      <c r="F392" s="16" t="s">
        <v>36</v>
      </c>
      <c r="G392" s="16">
        <v>1120</v>
      </c>
      <c r="H392" s="16">
        <v>3480</v>
      </c>
      <c r="I392" s="17" t="s">
        <v>122</v>
      </c>
      <c r="J392" s="18">
        <v>2722777</v>
      </c>
      <c r="K392" s="19">
        <v>1496745</v>
      </c>
      <c r="L392" s="19">
        <v>1496745</v>
      </c>
      <c r="M392" s="19">
        <v>0</v>
      </c>
      <c r="N392" s="19">
        <v>45225</v>
      </c>
      <c r="O392" s="19">
        <v>0</v>
      </c>
      <c r="P392" s="19">
        <v>1438012.01</v>
      </c>
      <c r="Q392" s="19">
        <v>1438012.01</v>
      </c>
      <c r="R392" s="19">
        <v>13507.99</v>
      </c>
      <c r="S392" s="19">
        <v>13507.99</v>
      </c>
      <c r="T392" s="19">
        <v>0</v>
      </c>
      <c r="U392" s="19">
        <v>13507.989999999991</v>
      </c>
      <c r="V392" s="20">
        <f>P392/L392</f>
        <v>0.96075952149497745</v>
      </c>
      <c r="W392" s="20">
        <f>(M392+N392+O392)/L392</f>
        <v>3.021556778208713E-2</v>
      </c>
      <c r="X392" s="21">
        <f>V392+W392</f>
        <v>0.99097508927706457</v>
      </c>
    </row>
    <row r="393" spans="1:24" outlineLevel="2" x14ac:dyDescent="0.25">
      <c r="A393" s="15" t="s">
        <v>333</v>
      </c>
      <c r="B393" s="16" t="s">
        <v>33</v>
      </c>
      <c r="C393" s="16" t="s">
        <v>106</v>
      </c>
      <c r="D393" s="16" t="s">
        <v>123</v>
      </c>
      <c r="E393" s="16"/>
      <c r="F393" s="16" t="s">
        <v>36</v>
      </c>
      <c r="G393" s="16">
        <v>1120</v>
      </c>
      <c r="H393" s="16">
        <v>3480</v>
      </c>
      <c r="I393" s="17" t="s">
        <v>124</v>
      </c>
      <c r="J393" s="18">
        <v>1445900</v>
      </c>
      <c r="K393" s="19">
        <v>0</v>
      </c>
      <c r="L393" s="19">
        <v>0</v>
      </c>
      <c r="M393" s="19">
        <v>0</v>
      </c>
      <c r="N393" s="19">
        <v>0</v>
      </c>
      <c r="O393" s="19">
        <v>0</v>
      </c>
      <c r="P393" s="19">
        <v>0</v>
      </c>
      <c r="Q393" s="19">
        <v>0</v>
      </c>
      <c r="R393" s="19">
        <v>0</v>
      </c>
      <c r="S393" s="19">
        <v>0</v>
      </c>
      <c r="T393" s="19">
        <v>0</v>
      </c>
      <c r="U393" s="19">
        <v>0</v>
      </c>
      <c r="V393" s="20">
        <v>0</v>
      </c>
      <c r="W393" s="20">
        <v>0</v>
      </c>
      <c r="X393" s="21">
        <v>0</v>
      </c>
    </row>
    <row r="394" spans="1:24" ht="30" outlineLevel="2" x14ac:dyDescent="0.25">
      <c r="A394" s="15" t="s">
        <v>333</v>
      </c>
      <c r="B394" s="16" t="s">
        <v>33</v>
      </c>
      <c r="C394" s="16" t="s">
        <v>106</v>
      </c>
      <c r="D394" s="16" t="s">
        <v>125</v>
      </c>
      <c r="E394" s="16"/>
      <c r="F394" s="16" t="s">
        <v>36</v>
      </c>
      <c r="G394" s="16">
        <v>1120</v>
      </c>
      <c r="H394" s="16">
        <v>3480</v>
      </c>
      <c r="I394" s="17" t="s">
        <v>126</v>
      </c>
      <c r="J394" s="18">
        <v>48856657</v>
      </c>
      <c r="K394" s="19">
        <v>21369439</v>
      </c>
      <c r="L394" s="19">
        <v>21369439</v>
      </c>
      <c r="M394" s="19">
        <v>0</v>
      </c>
      <c r="N394" s="19">
        <v>0</v>
      </c>
      <c r="O394" s="19">
        <v>0</v>
      </c>
      <c r="P394" s="19">
        <v>20709577.710000001</v>
      </c>
      <c r="Q394" s="19">
        <v>20709577.710000001</v>
      </c>
      <c r="R394" s="19">
        <v>659861.29</v>
      </c>
      <c r="S394" s="19">
        <v>659861.29</v>
      </c>
      <c r="T394" s="19">
        <v>0</v>
      </c>
      <c r="U394" s="19">
        <v>659861.28999999911</v>
      </c>
      <c r="V394" s="20">
        <f t="shared" ref="V394:V401" si="38">P394/L394</f>
        <v>0.96912126284644162</v>
      </c>
      <c r="W394" s="20">
        <f t="shared" ref="W394:W401" si="39">(M394+N394+O394)/L394</f>
        <v>0</v>
      </c>
      <c r="X394" s="21">
        <f t="shared" ref="X394:X401" si="40">V394+W394</f>
        <v>0.96912126284644162</v>
      </c>
    </row>
    <row r="395" spans="1:24" ht="30" outlineLevel="2" x14ac:dyDescent="0.25">
      <c r="A395" s="15" t="s">
        <v>333</v>
      </c>
      <c r="B395" s="16" t="s">
        <v>33</v>
      </c>
      <c r="C395" s="16" t="s">
        <v>106</v>
      </c>
      <c r="D395" s="16" t="s">
        <v>127</v>
      </c>
      <c r="E395" s="16"/>
      <c r="F395" s="16" t="s">
        <v>36</v>
      </c>
      <c r="G395" s="16">
        <v>1120</v>
      </c>
      <c r="H395" s="16">
        <v>3480</v>
      </c>
      <c r="I395" s="17" t="s">
        <v>128</v>
      </c>
      <c r="J395" s="18">
        <v>242119</v>
      </c>
      <c r="K395" s="19">
        <v>169484</v>
      </c>
      <c r="L395" s="19">
        <v>169484</v>
      </c>
      <c r="M395" s="19">
        <v>0</v>
      </c>
      <c r="N395" s="19">
        <v>0</v>
      </c>
      <c r="O395" s="19">
        <v>0</v>
      </c>
      <c r="P395" s="19">
        <v>0</v>
      </c>
      <c r="Q395" s="19">
        <v>0</v>
      </c>
      <c r="R395" s="19">
        <v>169484</v>
      </c>
      <c r="S395" s="19">
        <v>169484</v>
      </c>
      <c r="T395" s="19">
        <v>0</v>
      </c>
      <c r="U395" s="19">
        <v>169484</v>
      </c>
      <c r="V395" s="20">
        <f t="shared" si="38"/>
        <v>0</v>
      </c>
      <c r="W395" s="20">
        <f t="shared" si="39"/>
        <v>0</v>
      </c>
      <c r="X395" s="21">
        <f t="shared" si="40"/>
        <v>0</v>
      </c>
    </row>
    <row r="396" spans="1:24" ht="30" outlineLevel="2" x14ac:dyDescent="0.25">
      <c r="A396" s="15" t="s">
        <v>333</v>
      </c>
      <c r="B396" s="16" t="s">
        <v>33</v>
      </c>
      <c r="C396" s="16" t="s">
        <v>106</v>
      </c>
      <c r="D396" s="16" t="s">
        <v>129</v>
      </c>
      <c r="E396" s="16"/>
      <c r="F396" s="16" t="s">
        <v>36</v>
      </c>
      <c r="G396" s="16">
        <v>1120</v>
      </c>
      <c r="H396" s="16">
        <v>3480</v>
      </c>
      <c r="I396" s="17" t="s">
        <v>130</v>
      </c>
      <c r="J396" s="18">
        <v>98491699</v>
      </c>
      <c r="K396" s="19">
        <v>11668416</v>
      </c>
      <c r="L396" s="19">
        <v>11668416</v>
      </c>
      <c r="M396" s="19">
        <v>0</v>
      </c>
      <c r="N396" s="19">
        <v>5334108.5</v>
      </c>
      <c r="O396" s="19">
        <v>0</v>
      </c>
      <c r="P396" s="19">
        <v>1477369.01</v>
      </c>
      <c r="Q396" s="19">
        <v>1477369.01</v>
      </c>
      <c r="R396" s="19">
        <v>4856938.49</v>
      </c>
      <c r="S396" s="19">
        <v>4856938.49</v>
      </c>
      <c r="T396" s="19">
        <v>0</v>
      </c>
      <c r="U396" s="19">
        <v>4856938.49</v>
      </c>
      <c r="V396" s="20">
        <f t="shared" si="38"/>
        <v>0.12661264476686468</v>
      </c>
      <c r="W396" s="20">
        <f t="shared" si="39"/>
        <v>0.45714075500907747</v>
      </c>
      <c r="X396" s="21">
        <f t="shared" si="40"/>
        <v>0.58375339977594209</v>
      </c>
    </row>
    <row r="397" spans="1:24" outlineLevel="2" x14ac:dyDescent="0.25">
      <c r="A397" s="15" t="s">
        <v>333</v>
      </c>
      <c r="B397" s="16" t="s">
        <v>33</v>
      </c>
      <c r="C397" s="16" t="s">
        <v>106</v>
      </c>
      <c r="D397" s="16" t="s">
        <v>131</v>
      </c>
      <c r="E397" s="16"/>
      <c r="F397" s="16" t="s">
        <v>36</v>
      </c>
      <c r="G397" s="16">
        <v>1120</v>
      </c>
      <c r="H397" s="16">
        <v>3480</v>
      </c>
      <c r="I397" s="17" t="s">
        <v>132</v>
      </c>
      <c r="J397" s="18">
        <v>8606571</v>
      </c>
      <c r="K397" s="19">
        <v>1145000</v>
      </c>
      <c r="L397" s="19">
        <v>1145000</v>
      </c>
      <c r="M397" s="19">
        <v>0</v>
      </c>
      <c r="N397" s="19">
        <v>0</v>
      </c>
      <c r="O397" s="19">
        <v>0</v>
      </c>
      <c r="P397" s="19">
        <v>1145000</v>
      </c>
      <c r="Q397" s="19">
        <v>1145000</v>
      </c>
      <c r="R397" s="19">
        <v>0</v>
      </c>
      <c r="S397" s="19">
        <v>0</v>
      </c>
      <c r="T397" s="19">
        <v>0</v>
      </c>
      <c r="U397" s="19">
        <v>0</v>
      </c>
      <c r="V397" s="20">
        <f t="shared" si="38"/>
        <v>1</v>
      </c>
      <c r="W397" s="20">
        <f t="shared" si="39"/>
        <v>0</v>
      </c>
      <c r="X397" s="21">
        <f t="shared" si="40"/>
        <v>1</v>
      </c>
    </row>
    <row r="398" spans="1:24" outlineLevel="2" x14ac:dyDescent="0.25">
      <c r="A398" s="15" t="s">
        <v>333</v>
      </c>
      <c r="B398" s="16" t="s">
        <v>33</v>
      </c>
      <c r="C398" s="16" t="s">
        <v>106</v>
      </c>
      <c r="D398" s="16" t="s">
        <v>133</v>
      </c>
      <c r="E398" s="16"/>
      <c r="F398" s="16" t="s">
        <v>36</v>
      </c>
      <c r="G398" s="16">
        <v>1120</v>
      </c>
      <c r="H398" s="16">
        <v>3480</v>
      </c>
      <c r="I398" s="17" t="s">
        <v>134</v>
      </c>
      <c r="J398" s="18">
        <v>109972703</v>
      </c>
      <c r="K398" s="19">
        <v>116170537</v>
      </c>
      <c r="L398" s="19">
        <v>116170537</v>
      </c>
      <c r="M398" s="19">
        <v>0</v>
      </c>
      <c r="N398" s="19">
        <v>304825</v>
      </c>
      <c r="O398" s="19">
        <v>0</v>
      </c>
      <c r="P398" s="19">
        <v>88902366.5</v>
      </c>
      <c r="Q398" s="19">
        <v>83809675.959999993</v>
      </c>
      <c r="R398" s="19">
        <v>26963345.5</v>
      </c>
      <c r="S398" s="19">
        <v>26963345.5</v>
      </c>
      <c r="T398" s="19">
        <v>0</v>
      </c>
      <c r="U398" s="19">
        <v>26963345.5</v>
      </c>
      <c r="V398" s="20">
        <f t="shared" si="38"/>
        <v>0.76527464532594869</v>
      </c>
      <c r="W398" s="20">
        <f t="shared" si="39"/>
        <v>2.6239441417060853E-3</v>
      </c>
      <c r="X398" s="21">
        <f t="shared" si="40"/>
        <v>0.76789858946765477</v>
      </c>
    </row>
    <row r="399" spans="1:24" ht="30" outlineLevel="2" x14ac:dyDescent="0.25">
      <c r="A399" s="15" t="s">
        <v>333</v>
      </c>
      <c r="B399" s="16" t="s">
        <v>33</v>
      </c>
      <c r="C399" s="16" t="s">
        <v>106</v>
      </c>
      <c r="D399" s="16" t="s">
        <v>135</v>
      </c>
      <c r="E399" s="16"/>
      <c r="F399" s="16" t="s">
        <v>36</v>
      </c>
      <c r="G399" s="16">
        <v>1120</v>
      </c>
      <c r="H399" s="16">
        <v>3480</v>
      </c>
      <c r="I399" s="17" t="s">
        <v>136</v>
      </c>
      <c r="J399" s="18">
        <v>1147487</v>
      </c>
      <c r="K399" s="19">
        <v>803241</v>
      </c>
      <c r="L399" s="19">
        <v>803241</v>
      </c>
      <c r="M399" s="19">
        <v>0</v>
      </c>
      <c r="N399" s="19">
        <v>0</v>
      </c>
      <c r="O399" s="19">
        <v>0</v>
      </c>
      <c r="P399" s="19">
        <v>564096</v>
      </c>
      <c r="Q399" s="19">
        <v>564096</v>
      </c>
      <c r="R399" s="19">
        <v>239145</v>
      </c>
      <c r="S399" s="19">
        <v>239145</v>
      </c>
      <c r="T399" s="19">
        <v>0</v>
      </c>
      <c r="U399" s="19">
        <v>239145</v>
      </c>
      <c r="V399" s="20">
        <f t="shared" si="38"/>
        <v>0.70227490877582199</v>
      </c>
      <c r="W399" s="20">
        <f t="shared" si="39"/>
        <v>0</v>
      </c>
      <c r="X399" s="21">
        <f t="shared" si="40"/>
        <v>0.70227490877582199</v>
      </c>
    </row>
    <row r="400" spans="1:24" ht="30" outlineLevel="2" x14ac:dyDescent="0.25">
      <c r="A400" s="15" t="s">
        <v>333</v>
      </c>
      <c r="B400" s="16" t="s">
        <v>33</v>
      </c>
      <c r="C400" s="16" t="s">
        <v>106</v>
      </c>
      <c r="D400" s="16" t="s">
        <v>137</v>
      </c>
      <c r="E400" s="16"/>
      <c r="F400" s="16" t="s">
        <v>36</v>
      </c>
      <c r="G400" s="16">
        <v>1120</v>
      </c>
      <c r="H400" s="16">
        <v>3480</v>
      </c>
      <c r="I400" s="17" t="s">
        <v>138</v>
      </c>
      <c r="J400" s="18">
        <v>4842658</v>
      </c>
      <c r="K400" s="19">
        <v>521993</v>
      </c>
      <c r="L400" s="19">
        <v>521993</v>
      </c>
      <c r="M400" s="19">
        <v>0</v>
      </c>
      <c r="N400" s="19">
        <v>0</v>
      </c>
      <c r="O400" s="19">
        <v>0</v>
      </c>
      <c r="P400" s="19">
        <v>521438.5</v>
      </c>
      <c r="Q400" s="19">
        <v>521438.5</v>
      </c>
      <c r="R400" s="19">
        <v>554.5</v>
      </c>
      <c r="S400" s="19">
        <v>554.5</v>
      </c>
      <c r="T400" s="19">
        <v>0</v>
      </c>
      <c r="U400" s="19">
        <v>554.5</v>
      </c>
      <c r="V400" s="20">
        <f t="shared" si="38"/>
        <v>0.99893772521853741</v>
      </c>
      <c r="W400" s="20">
        <f t="shared" si="39"/>
        <v>0</v>
      </c>
      <c r="X400" s="21">
        <f t="shared" si="40"/>
        <v>0.99893772521853741</v>
      </c>
    </row>
    <row r="401" spans="1:24" ht="30" outlineLevel="2" x14ac:dyDescent="0.25">
      <c r="A401" s="15" t="s">
        <v>333</v>
      </c>
      <c r="B401" s="16" t="s">
        <v>33</v>
      </c>
      <c r="C401" s="16" t="s">
        <v>106</v>
      </c>
      <c r="D401" s="16" t="s">
        <v>139</v>
      </c>
      <c r="E401" s="16"/>
      <c r="F401" s="16" t="s">
        <v>36</v>
      </c>
      <c r="G401" s="16">
        <v>1120</v>
      </c>
      <c r="H401" s="16">
        <v>3480</v>
      </c>
      <c r="I401" s="17" t="s">
        <v>140</v>
      </c>
      <c r="J401" s="18">
        <v>6204595</v>
      </c>
      <c r="K401" s="19">
        <v>2255635</v>
      </c>
      <c r="L401" s="19">
        <v>2255635</v>
      </c>
      <c r="M401" s="19">
        <v>0</v>
      </c>
      <c r="N401" s="19">
        <v>2255635</v>
      </c>
      <c r="O401" s="19">
        <v>0</v>
      </c>
      <c r="P401" s="19">
        <v>0</v>
      </c>
      <c r="Q401" s="19">
        <v>0</v>
      </c>
      <c r="R401" s="19">
        <v>0</v>
      </c>
      <c r="S401" s="19">
        <v>0</v>
      </c>
      <c r="T401" s="19">
        <v>0</v>
      </c>
      <c r="U401" s="19">
        <v>0</v>
      </c>
      <c r="V401" s="20">
        <f t="shared" si="38"/>
        <v>0</v>
      </c>
      <c r="W401" s="20">
        <f t="shared" si="39"/>
        <v>1</v>
      </c>
      <c r="X401" s="21">
        <f t="shared" si="40"/>
        <v>1</v>
      </c>
    </row>
    <row r="402" spans="1:24" ht="30" outlineLevel="2" x14ac:dyDescent="0.25">
      <c r="A402" s="15" t="s">
        <v>346</v>
      </c>
      <c r="B402" s="16" t="s">
        <v>33</v>
      </c>
      <c r="C402" s="16" t="s">
        <v>106</v>
      </c>
      <c r="D402" s="16" t="s">
        <v>109</v>
      </c>
      <c r="E402" s="16"/>
      <c r="F402" s="16" t="s">
        <v>36</v>
      </c>
      <c r="G402" s="16">
        <v>1120</v>
      </c>
      <c r="H402" s="16">
        <v>3460</v>
      </c>
      <c r="I402" s="17" t="s">
        <v>110</v>
      </c>
      <c r="J402" s="18">
        <v>104136</v>
      </c>
      <c r="K402" s="19">
        <v>0</v>
      </c>
      <c r="L402" s="19">
        <v>0</v>
      </c>
      <c r="M402" s="19">
        <v>0</v>
      </c>
      <c r="N402" s="19">
        <v>0</v>
      </c>
      <c r="O402" s="19">
        <v>0</v>
      </c>
      <c r="P402" s="19">
        <v>0</v>
      </c>
      <c r="Q402" s="19">
        <v>0</v>
      </c>
      <c r="R402" s="19">
        <v>0</v>
      </c>
      <c r="S402" s="19">
        <v>0</v>
      </c>
      <c r="T402" s="19">
        <v>0</v>
      </c>
      <c r="U402" s="19">
        <v>0</v>
      </c>
      <c r="V402" s="20">
        <v>0</v>
      </c>
      <c r="W402" s="20">
        <v>0</v>
      </c>
      <c r="X402" s="21">
        <v>0</v>
      </c>
    </row>
    <row r="403" spans="1:24" outlineLevel="2" x14ac:dyDescent="0.25">
      <c r="A403" s="15" t="s">
        <v>346</v>
      </c>
      <c r="B403" s="16" t="s">
        <v>33</v>
      </c>
      <c r="C403" s="16" t="s">
        <v>106</v>
      </c>
      <c r="D403" s="16" t="s">
        <v>111</v>
      </c>
      <c r="E403" s="16"/>
      <c r="F403" s="16" t="s">
        <v>36</v>
      </c>
      <c r="G403" s="16">
        <v>1120</v>
      </c>
      <c r="H403" s="16">
        <v>3460</v>
      </c>
      <c r="I403" s="17" t="s">
        <v>112</v>
      </c>
      <c r="J403" s="18">
        <v>6224</v>
      </c>
      <c r="K403" s="19">
        <v>0</v>
      </c>
      <c r="L403" s="19">
        <v>0</v>
      </c>
      <c r="M403" s="19">
        <v>0</v>
      </c>
      <c r="N403" s="19">
        <v>0</v>
      </c>
      <c r="O403" s="19">
        <v>0</v>
      </c>
      <c r="P403" s="19">
        <v>0</v>
      </c>
      <c r="Q403" s="19">
        <v>0</v>
      </c>
      <c r="R403" s="19">
        <v>0</v>
      </c>
      <c r="S403" s="19">
        <v>0</v>
      </c>
      <c r="T403" s="19">
        <v>0</v>
      </c>
      <c r="U403" s="19">
        <v>0</v>
      </c>
      <c r="V403" s="20">
        <v>0</v>
      </c>
      <c r="W403" s="20">
        <v>0</v>
      </c>
      <c r="X403" s="21">
        <v>0</v>
      </c>
    </row>
    <row r="404" spans="1:24" outlineLevel="2" x14ac:dyDescent="0.25">
      <c r="A404" s="15" t="s">
        <v>346</v>
      </c>
      <c r="B404" s="16" t="s">
        <v>33</v>
      </c>
      <c r="C404" s="16" t="s">
        <v>106</v>
      </c>
      <c r="D404" s="16" t="s">
        <v>113</v>
      </c>
      <c r="E404" s="16"/>
      <c r="F404" s="16" t="s">
        <v>36</v>
      </c>
      <c r="G404" s="16">
        <v>1120</v>
      </c>
      <c r="H404" s="16">
        <v>3460</v>
      </c>
      <c r="I404" s="17" t="s">
        <v>114</v>
      </c>
      <c r="J404" s="18">
        <v>2000000</v>
      </c>
      <c r="K404" s="19">
        <v>0</v>
      </c>
      <c r="L404" s="19">
        <v>0</v>
      </c>
      <c r="M404" s="19">
        <v>0</v>
      </c>
      <c r="N404" s="19">
        <v>0</v>
      </c>
      <c r="O404" s="19">
        <v>0</v>
      </c>
      <c r="P404" s="19">
        <v>0</v>
      </c>
      <c r="Q404" s="19">
        <v>0</v>
      </c>
      <c r="R404" s="19">
        <v>0</v>
      </c>
      <c r="S404" s="19">
        <v>0</v>
      </c>
      <c r="T404" s="19">
        <v>0</v>
      </c>
      <c r="U404" s="19">
        <v>0</v>
      </c>
      <c r="V404" s="20">
        <v>0</v>
      </c>
      <c r="W404" s="20">
        <v>0</v>
      </c>
      <c r="X404" s="21">
        <v>0</v>
      </c>
    </row>
    <row r="405" spans="1:24" outlineLevel="2" x14ac:dyDescent="0.25">
      <c r="A405" s="15" t="s">
        <v>346</v>
      </c>
      <c r="B405" s="16" t="s">
        <v>33</v>
      </c>
      <c r="C405" s="16" t="s">
        <v>106</v>
      </c>
      <c r="D405" s="16" t="s">
        <v>115</v>
      </c>
      <c r="E405" s="16"/>
      <c r="F405" s="16" t="s">
        <v>36</v>
      </c>
      <c r="G405" s="16">
        <v>1120</v>
      </c>
      <c r="H405" s="16">
        <v>3460</v>
      </c>
      <c r="I405" s="17" t="s">
        <v>116</v>
      </c>
      <c r="J405" s="18">
        <v>179530</v>
      </c>
      <c r="K405" s="19">
        <v>0</v>
      </c>
      <c r="L405" s="19">
        <v>0</v>
      </c>
      <c r="M405" s="19">
        <v>0</v>
      </c>
      <c r="N405" s="19">
        <v>0</v>
      </c>
      <c r="O405" s="19">
        <v>0</v>
      </c>
      <c r="P405" s="19">
        <v>0</v>
      </c>
      <c r="Q405" s="19">
        <v>0</v>
      </c>
      <c r="R405" s="19">
        <v>0</v>
      </c>
      <c r="S405" s="19">
        <v>0</v>
      </c>
      <c r="T405" s="19">
        <v>0</v>
      </c>
      <c r="U405" s="19">
        <v>0</v>
      </c>
      <c r="V405" s="20">
        <v>0</v>
      </c>
      <c r="W405" s="20">
        <v>0</v>
      </c>
      <c r="X405" s="21">
        <v>0</v>
      </c>
    </row>
    <row r="406" spans="1:24" ht="30" outlineLevel="2" x14ac:dyDescent="0.25">
      <c r="A406" s="15" t="s">
        <v>346</v>
      </c>
      <c r="B406" s="16" t="s">
        <v>33</v>
      </c>
      <c r="C406" s="16" t="s">
        <v>106</v>
      </c>
      <c r="D406" s="16" t="s">
        <v>117</v>
      </c>
      <c r="E406" s="16"/>
      <c r="F406" s="16" t="s">
        <v>36</v>
      </c>
      <c r="G406" s="16">
        <v>1120</v>
      </c>
      <c r="H406" s="16">
        <v>3460</v>
      </c>
      <c r="I406" s="17" t="s">
        <v>118</v>
      </c>
      <c r="J406" s="18">
        <v>1897200</v>
      </c>
      <c r="K406" s="19">
        <v>649902</v>
      </c>
      <c r="L406" s="19">
        <v>649902</v>
      </c>
      <c r="M406" s="19">
        <v>0</v>
      </c>
      <c r="N406" s="19">
        <v>649902</v>
      </c>
      <c r="O406" s="19">
        <v>0</v>
      </c>
      <c r="P406" s="19">
        <v>0</v>
      </c>
      <c r="Q406" s="19">
        <v>0</v>
      </c>
      <c r="R406" s="19">
        <v>0</v>
      </c>
      <c r="S406" s="19">
        <v>0</v>
      </c>
      <c r="T406" s="19">
        <v>0</v>
      </c>
      <c r="U406" s="19">
        <v>0</v>
      </c>
      <c r="V406" s="20">
        <f>P406/L406</f>
        <v>0</v>
      </c>
      <c r="W406" s="20">
        <f>(M406+N406+O406)/L406</f>
        <v>1</v>
      </c>
      <c r="X406" s="21">
        <f>V406+W406</f>
        <v>1</v>
      </c>
    </row>
    <row r="407" spans="1:24" outlineLevel="2" x14ac:dyDescent="0.25">
      <c r="A407" s="15" t="s">
        <v>346</v>
      </c>
      <c r="B407" s="16" t="s">
        <v>33</v>
      </c>
      <c r="C407" s="16" t="s">
        <v>106</v>
      </c>
      <c r="D407" s="16" t="s">
        <v>121</v>
      </c>
      <c r="E407" s="16"/>
      <c r="F407" s="16" t="s">
        <v>36</v>
      </c>
      <c r="G407" s="16">
        <v>1120</v>
      </c>
      <c r="H407" s="16">
        <v>3460</v>
      </c>
      <c r="I407" s="17" t="s">
        <v>122</v>
      </c>
      <c r="J407" s="18">
        <v>70945</v>
      </c>
      <c r="K407" s="19">
        <v>0</v>
      </c>
      <c r="L407" s="19">
        <v>0</v>
      </c>
      <c r="M407" s="19">
        <v>0</v>
      </c>
      <c r="N407" s="19">
        <v>0</v>
      </c>
      <c r="O407" s="19">
        <v>0</v>
      </c>
      <c r="P407" s="19">
        <v>0</v>
      </c>
      <c r="Q407" s="19">
        <v>0</v>
      </c>
      <c r="R407" s="19">
        <v>0</v>
      </c>
      <c r="S407" s="19">
        <v>0</v>
      </c>
      <c r="T407" s="19">
        <v>0</v>
      </c>
      <c r="U407" s="19">
        <v>0</v>
      </c>
      <c r="V407" s="20">
        <v>0</v>
      </c>
      <c r="W407" s="20">
        <v>0</v>
      </c>
      <c r="X407" s="21">
        <v>0</v>
      </c>
    </row>
    <row r="408" spans="1:24" ht="30" outlineLevel="2" x14ac:dyDescent="0.25">
      <c r="A408" s="15" t="s">
        <v>346</v>
      </c>
      <c r="B408" s="16" t="s">
        <v>33</v>
      </c>
      <c r="C408" s="16" t="s">
        <v>106</v>
      </c>
      <c r="D408" s="16" t="s">
        <v>125</v>
      </c>
      <c r="E408" s="16"/>
      <c r="F408" s="16" t="s">
        <v>36</v>
      </c>
      <c r="G408" s="16">
        <v>1120</v>
      </c>
      <c r="H408" s="16">
        <v>3460</v>
      </c>
      <c r="I408" s="17" t="s">
        <v>126</v>
      </c>
      <c r="J408" s="18">
        <v>3824995</v>
      </c>
      <c r="K408" s="19">
        <v>0</v>
      </c>
      <c r="L408" s="19">
        <v>0</v>
      </c>
      <c r="M408" s="19">
        <v>0</v>
      </c>
      <c r="N408" s="19">
        <v>0</v>
      </c>
      <c r="O408" s="19">
        <v>0</v>
      </c>
      <c r="P408" s="19">
        <v>0</v>
      </c>
      <c r="Q408" s="19">
        <v>0</v>
      </c>
      <c r="R408" s="19">
        <v>0</v>
      </c>
      <c r="S408" s="19">
        <v>0</v>
      </c>
      <c r="T408" s="19">
        <v>0</v>
      </c>
      <c r="U408" s="19">
        <v>0</v>
      </c>
      <c r="V408" s="20">
        <v>0</v>
      </c>
      <c r="W408" s="20">
        <v>0</v>
      </c>
      <c r="X408" s="21">
        <v>0</v>
      </c>
    </row>
    <row r="409" spans="1:24" ht="30" outlineLevel="2" x14ac:dyDescent="0.25">
      <c r="A409" s="15" t="s">
        <v>346</v>
      </c>
      <c r="B409" s="16" t="s">
        <v>33</v>
      </c>
      <c r="C409" s="16" t="s">
        <v>106</v>
      </c>
      <c r="D409" s="16" t="s">
        <v>127</v>
      </c>
      <c r="E409" s="16"/>
      <c r="F409" s="16" t="s">
        <v>36</v>
      </c>
      <c r="G409" s="16">
        <v>1120</v>
      </c>
      <c r="H409" s="16">
        <v>3460</v>
      </c>
      <c r="I409" s="17" t="s">
        <v>128</v>
      </c>
      <c r="J409" s="18">
        <v>192935</v>
      </c>
      <c r="K409" s="19">
        <v>0</v>
      </c>
      <c r="L409" s="19">
        <v>0</v>
      </c>
      <c r="M409" s="19">
        <v>0</v>
      </c>
      <c r="N409" s="19">
        <v>0</v>
      </c>
      <c r="O409" s="19">
        <v>0</v>
      </c>
      <c r="P409" s="19">
        <v>0</v>
      </c>
      <c r="Q409" s="19">
        <v>0</v>
      </c>
      <c r="R409" s="19">
        <v>0</v>
      </c>
      <c r="S409" s="19">
        <v>0</v>
      </c>
      <c r="T409" s="19">
        <v>0</v>
      </c>
      <c r="U409" s="19">
        <v>0</v>
      </c>
      <c r="V409" s="20">
        <v>0</v>
      </c>
      <c r="W409" s="20">
        <v>0</v>
      </c>
      <c r="X409" s="21">
        <v>0</v>
      </c>
    </row>
    <row r="410" spans="1:24" ht="30" outlineLevel="2" x14ac:dyDescent="0.25">
      <c r="A410" s="15" t="s">
        <v>346</v>
      </c>
      <c r="B410" s="16" t="s">
        <v>33</v>
      </c>
      <c r="C410" s="16" t="s">
        <v>106</v>
      </c>
      <c r="D410" s="16" t="s">
        <v>129</v>
      </c>
      <c r="E410" s="16"/>
      <c r="F410" s="16" t="s">
        <v>36</v>
      </c>
      <c r="G410" s="16">
        <v>1120</v>
      </c>
      <c r="H410" s="16">
        <v>3460</v>
      </c>
      <c r="I410" s="17" t="s">
        <v>130</v>
      </c>
      <c r="J410" s="18">
        <v>9941718</v>
      </c>
      <c r="K410" s="19">
        <v>0</v>
      </c>
      <c r="L410" s="19">
        <v>0</v>
      </c>
      <c r="M410" s="19">
        <v>0</v>
      </c>
      <c r="N410" s="19">
        <v>0</v>
      </c>
      <c r="O410" s="19">
        <v>0</v>
      </c>
      <c r="P410" s="19">
        <v>0</v>
      </c>
      <c r="Q410" s="19">
        <v>0</v>
      </c>
      <c r="R410" s="19">
        <v>0</v>
      </c>
      <c r="S410" s="19">
        <v>0</v>
      </c>
      <c r="T410" s="19">
        <v>0</v>
      </c>
      <c r="U410" s="19">
        <v>0</v>
      </c>
      <c r="V410" s="20">
        <v>0</v>
      </c>
      <c r="W410" s="20">
        <v>0</v>
      </c>
      <c r="X410" s="21">
        <v>0</v>
      </c>
    </row>
    <row r="411" spans="1:24" outlineLevel="2" x14ac:dyDescent="0.25">
      <c r="A411" s="15" t="s">
        <v>346</v>
      </c>
      <c r="B411" s="16" t="s">
        <v>33</v>
      </c>
      <c r="C411" s="16" t="s">
        <v>106</v>
      </c>
      <c r="D411" s="16" t="s">
        <v>131</v>
      </c>
      <c r="E411" s="16"/>
      <c r="F411" s="16" t="s">
        <v>36</v>
      </c>
      <c r="G411" s="16">
        <v>1120</v>
      </c>
      <c r="H411" s="16">
        <v>3460</v>
      </c>
      <c r="I411" s="17" t="s">
        <v>132</v>
      </c>
      <c r="J411" s="18">
        <v>446054</v>
      </c>
      <c r="K411" s="19">
        <v>233707</v>
      </c>
      <c r="L411" s="19">
        <v>233707</v>
      </c>
      <c r="M411" s="19">
        <v>0</v>
      </c>
      <c r="N411" s="19">
        <v>0</v>
      </c>
      <c r="O411" s="19">
        <v>0</v>
      </c>
      <c r="P411" s="19">
        <v>233706.6</v>
      </c>
      <c r="Q411" s="19">
        <v>233706.6</v>
      </c>
      <c r="R411" s="19">
        <v>0.4</v>
      </c>
      <c r="S411" s="19">
        <v>0.4</v>
      </c>
      <c r="T411" s="19">
        <v>0</v>
      </c>
      <c r="U411" s="19">
        <v>0.39999999999417923</v>
      </c>
      <c r="V411" s="20">
        <f>P411/L411</f>
        <v>0.99999828845520244</v>
      </c>
      <c r="W411" s="20">
        <f>(M411+N411+O411)/L411</f>
        <v>0</v>
      </c>
      <c r="X411" s="21">
        <f>V411+W411</f>
        <v>0.99999828845520244</v>
      </c>
    </row>
    <row r="412" spans="1:24" outlineLevel="2" x14ac:dyDescent="0.25">
      <c r="A412" s="15" t="s">
        <v>346</v>
      </c>
      <c r="B412" s="16" t="s">
        <v>33</v>
      </c>
      <c r="C412" s="16" t="s">
        <v>106</v>
      </c>
      <c r="D412" s="16" t="s">
        <v>133</v>
      </c>
      <c r="E412" s="16"/>
      <c r="F412" s="16" t="s">
        <v>36</v>
      </c>
      <c r="G412" s="16">
        <v>1120</v>
      </c>
      <c r="H412" s="16">
        <v>3460</v>
      </c>
      <c r="I412" s="17" t="s">
        <v>134</v>
      </c>
      <c r="J412" s="18">
        <v>200473</v>
      </c>
      <c r="K412" s="19">
        <v>0</v>
      </c>
      <c r="L412" s="19">
        <v>0</v>
      </c>
      <c r="M412" s="19">
        <v>0</v>
      </c>
      <c r="N412" s="19">
        <v>0</v>
      </c>
      <c r="O412" s="19">
        <v>0</v>
      </c>
      <c r="P412" s="19">
        <v>0</v>
      </c>
      <c r="Q412" s="19">
        <v>0</v>
      </c>
      <c r="R412" s="19">
        <v>0</v>
      </c>
      <c r="S412" s="19">
        <v>0</v>
      </c>
      <c r="T412" s="19">
        <v>0</v>
      </c>
      <c r="U412" s="19">
        <v>0</v>
      </c>
      <c r="V412" s="20">
        <v>0</v>
      </c>
      <c r="W412" s="20">
        <v>0</v>
      </c>
      <c r="X412" s="21">
        <v>0</v>
      </c>
    </row>
    <row r="413" spans="1:24" ht="30" outlineLevel="2" x14ac:dyDescent="0.25">
      <c r="A413" s="15" t="s">
        <v>346</v>
      </c>
      <c r="B413" s="16" t="s">
        <v>33</v>
      </c>
      <c r="C413" s="16" t="s">
        <v>106</v>
      </c>
      <c r="D413" s="16" t="s">
        <v>137</v>
      </c>
      <c r="E413" s="16"/>
      <c r="F413" s="16" t="s">
        <v>36</v>
      </c>
      <c r="G413" s="16">
        <v>1120</v>
      </c>
      <c r="H413" s="16">
        <v>3460</v>
      </c>
      <c r="I413" s="17" t="s">
        <v>138</v>
      </c>
      <c r="J413" s="18">
        <v>180478</v>
      </c>
      <c r="K413" s="19">
        <v>0</v>
      </c>
      <c r="L413" s="19">
        <v>0</v>
      </c>
      <c r="M413" s="19">
        <v>0</v>
      </c>
      <c r="N413" s="19">
        <v>0</v>
      </c>
      <c r="O413" s="19">
        <v>0</v>
      </c>
      <c r="P413" s="19">
        <v>0</v>
      </c>
      <c r="Q413" s="19">
        <v>0</v>
      </c>
      <c r="R413" s="19">
        <v>0</v>
      </c>
      <c r="S413" s="19">
        <v>0</v>
      </c>
      <c r="T413" s="19">
        <v>0</v>
      </c>
      <c r="U413" s="19">
        <v>0</v>
      </c>
      <c r="V413" s="20">
        <v>0</v>
      </c>
      <c r="W413" s="20">
        <v>0</v>
      </c>
      <c r="X413" s="21">
        <v>0</v>
      </c>
    </row>
    <row r="414" spans="1:24" outlineLevel="1" x14ac:dyDescent="0.25">
      <c r="A414" s="22"/>
      <c r="B414" s="23"/>
      <c r="C414" s="23" t="s">
        <v>141</v>
      </c>
      <c r="D414" s="23"/>
      <c r="E414" s="23"/>
      <c r="F414" s="23"/>
      <c r="G414" s="23"/>
      <c r="H414" s="23"/>
      <c r="I414" s="24"/>
      <c r="J414" s="25">
        <f t="shared" ref="J414:U414" si="41">SUBTOTAL(9,J317:J413)</f>
        <v>2125216389</v>
      </c>
      <c r="K414" s="26">
        <f t="shared" si="41"/>
        <v>670824679</v>
      </c>
      <c r="L414" s="26">
        <f t="shared" si="41"/>
        <v>670824679</v>
      </c>
      <c r="M414" s="26">
        <f t="shared" si="41"/>
        <v>0</v>
      </c>
      <c r="N414" s="26">
        <f t="shared" si="41"/>
        <v>18867506.84</v>
      </c>
      <c r="O414" s="26">
        <f t="shared" si="41"/>
        <v>0</v>
      </c>
      <c r="P414" s="26">
        <f t="shared" si="41"/>
        <v>377769466.94999999</v>
      </c>
      <c r="Q414" s="26">
        <f t="shared" si="41"/>
        <v>340592525.28000003</v>
      </c>
      <c r="R414" s="26">
        <f t="shared" si="41"/>
        <v>274187703.06000006</v>
      </c>
      <c r="S414" s="26">
        <f t="shared" si="41"/>
        <v>274187705.21000004</v>
      </c>
      <c r="T414" s="26">
        <f t="shared" si="41"/>
        <v>18740</v>
      </c>
      <c r="U414" s="26">
        <f t="shared" si="41"/>
        <v>274168965.21000004</v>
      </c>
      <c r="V414" s="27">
        <f>P414/L414</f>
        <v>0.56314187413787742</v>
      </c>
      <c r="W414" s="27">
        <f>(M414+N414+O414)/L414</f>
        <v>2.8125838882561444E-2</v>
      </c>
      <c r="X414" s="28">
        <f>V414+W414</f>
        <v>0.5912677130204389</v>
      </c>
    </row>
    <row r="415" spans="1:24" ht="30" outlineLevel="2" x14ac:dyDescent="0.25">
      <c r="A415" s="15" t="s">
        <v>32</v>
      </c>
      <c r="B415" s="16" t="s">
        <v>33</v>
      </c>
      <c r="C415" s="16" t="s">
        <v>142</v>
      </c>
      <c r="D415" s="16" t="s">
        <v>143</v>
      </c>
      <c r="E415" s="16"/>
      <c r="F415" s="16">
        <v>280</v>
      </c>
      <c r="G415" s="16">
        <v>2210</v>
      </c>
      <c r="H415" s="16">
        <v>3480</v>
      </c>
      <c r="I415" s="17" t="s">
        <v>144</v>
      </c>
      <c r="J415" s="18">
        <v>570000</v>
      </c>
      <c r="K415" s="19">
        <v>0</v>
      </c>
      <c r="L415" s="19">
        <v>0</v>
      </c>
      <c r="M415" s="19">
        <v>0</v>
      </c>
      <c r="N415" s="19">
        <v>0</v>
      </c>
      <c r="O415" s="19">
        <v>0</v>
      </c>
      <c r="P415" s="19">
        <v>0</v>
      </c>
      <c r="Q415" s="19">
        <v>0</v>
      </c>
      <c r="R415" s="19">
        <v>0</v>
      </c>
      <c r="S415" s="19">
        <v>0</v>
      </c>
      <c r="T415" s="19">
        <v>0</v>
      </c>
      <c r="U415" s="19">
        <v>0</v>
      </c>
      <c r="V415" s="20">
        <v>0</v>
      </c>
      <c r="W415" s="20">
        <v>0</v>
      </c>
      <c r="X415" s="21">
        <v>0</v>
      </c>
    </row>
    <row r="416" spans="1:24" outlineLevel="2" x14ac:dyDescent="0.25">
      <c r="A416" s="15" t="s">
        <v>32</v>
      </c>
      <c r="B416" s="16" t="s">
        <v>33</v>
      </c>
      <c r="C416" s="16" t="s">
        <v>142</v>
      </c>
      <c r="D416" s="16" t="s">
        <v>145</v>
      </c>
      <c r="E416" s="16"/>
      <c r="F416" s="16">
        <v>280</v>
      </c>
      <c r="G416" s="16">
        <v>2210</v>
      </c>
      <c r="H416" s="16">
        <v>3480</v>
      </c>
      <c r="I416" s="17" t="s">
        <v>146</v>
      </c>
      <c r="J416" s="18">
        <v>184938</v>
      </c>
      <c r="K416" s="19">
        <v>121758</v>
      </c>
      <c r="L416" s="19">
        <v>121758</v>
      </c>
      <c r="M416" s="19">
        <v>0</v>
      </c>
      <c r="N416" s="19">
        <v>0</v>
      </c>
      <c r="O416" s="19">
        <v>0</v>
      </c>
      <c r="P416" s="19">
        <v>121757.5</v>
      </c>
      <c r="Q416" s="19">
        <v>121757.5</v>
      </c>
      <c r="R416" s="19">
        <v>0.5</v>
      </c>
      <c r="S416" s="19">
        <v>0.5</v>
      </c>
      <c r="T416" s="19">
        <v>0</v>
      </c>
      <c r="U416" s="19">
        <v>0.5</v>
      </c>
      <c r="V416" s="20">
        <f t="shared" ref="V416:V426" si="42">P416/L416</f>
        <v>0.99999589349365137</v>
      </c>
      <c r="W416" s="20">
        <f t="shared" ref="W416:W426" si="43">(M416+N416+O416)/L416</f>
        <v>0</v>
      </c>
      <c r="X416" s="21">
        <f t="shared" ref="X416:X426" si="44">V416+W416</f>
        <v>0.99999589349365137</v>
      </c>
    </row>
    <row r="417" spans="1:24" outlineLevel="2" x14ac:dyDescent="0.25">
      <c r="A417" s="15" t="s">
        <v>32</v>
      </c>
      <c r="B417" s="16" t="s">
        <v>33</v>
      </c>
      <c r="C417" s="16" t="s">
        <v>142</v>
      </c>
      <c r="D417" s="16" t="s">
        <v>147</v>
      </c>
      <c r="E417" s="16"/>
      <c r="F417" s="16">
        <v>280</v>
      </c>
      <c r="G417" s="16">
        <v>2210</v>
      </c>
      <c r="H417" s="16">
        <v>3480</v>
      </c>
      <c r="I417" s="17" t="s">
        <v>148</v>
      </c>
      <c r="J417" s="18">
        <v>12985957</v>
      </c>
      <c r="K417" s="19">
        <v>8982308</v>
      </c>
      <c r="L417" s="19">
        <v>8982308</v>
      </c>
      <c r="M417" s="19">
        <v>0</v>
      </c>
      <c r="N417" s="19">
        <v>0</v>
      </c>
      <c r="O417" s="19">
        <v>0</v>
      </c>
      <c r="P417" s="19">
        <v>0</v>
      </c>
      <c r="Q417" s="19">
        <v>0</v>
      </c>
      <c r="R417" s="19">
        <v>8982308</v>
      </c>
      <c r="S417" s="19">
        <v>8982308</v>
      </c>
      <c r="T417" s="19">
        <v>0</v>
      </c>
      <c r="U417" s="19">
        <v>8982308</v>
      </c>
      <c r="V417" s="20">
        <f t="shared" si="42"/>
        <v>0</v>
      </c>
      <c r="W417" s="20">
        <f t="shared" si="43"/>
        <v>0</v>
      </c>
      <c r="X417" s="21">
        <f t="shared" si="44"/>
        <v>0</v>
      </c>
    </row>
    <row r="418" spans="1:24" outlineLevel="2" x14ac:dyDescent="0.25">
      <c r="A418" s="15" t="s">
        <v>32</v>
      </c>
      <c r="B418" s="16" t="s">
        <v>33</v>
      </c>
      <c r="C418" s="16" t="s">
        <v>142</v>
      </c>
      <c r="D418" s="16" t="s">
        <v>149</v>
      </c>
      <c r="E418" s="16"/>
      <c r="F418" s="16">
        <v>280</v>
      </c>
      <c r="G418" s="16">
        <v>2210</v>
      </c>
      <c r="H418" s="16">
        <v>3480</v>
      </c>
      <c r="I418" s="17" t="s">
        <v>150</v>
      </c>
      <c r="J418" s="18">
        <v>24739820</v>
      </c>
      <c r="K418" s="19">
        <v>1085771</v>
      </c>
      <c r="L418" s="19">
        <v>1085771</v>
      </c>
      <c r="M418" s="19">
        <v>0</v>
      </c>
      <c r="N418" s="19">
        <v>0</v>
      </c>
      <c r="O418" s="19">
        <v>0</v>
      </c>
      <c r="P418" s="19">
        <v>1018839.77</v>
      </c>
      <c r="Q418" s="19">
        <v>1018839.77</v>
      </c>
      <c r="R418" s="19">
        <v>66931.23</v>
      </c>
      <c r="S418" s="19">
        <v>66931.23</v>
      </c>
      <c r="T418" s="19">
        <v>0</v>
      </c>
      <c r="U418" s="19">
        <v>66931.229999999981</v>
      </c>
      <c r="V418" s="20">
        <f t="shared" si="42"/>
        <v>0.93835603455977368</v>
      </c>
      <c r="W418" s="20">
        <f t="shared" si="43"/>
        <v>0</v>
      </c>
      <c r="X418" s="21">
        <f t="shared" si="44"/>
        <v>0.93835603455977368</v>
      </c>
    </row>
    <row r="419" spans="1:24" outlineLevel="2" x14ac:dyDescent="0.25">
      <c r="A419" s="15" t="s">
        <v>32</v>
      </c>
      <c r="B419" s="16" t="s">
        <v>33</v>
      </c>
      <c r="C419" s="16" t="s">
        <v>142</v>
      </c>
      <c r="D419" s="16" t="s">
        <v>151</v>
      </c>
      <c r="E419" s="16"/>
      <c r="F419" s="16">
        <v>280</v>
      </c>
      <c r="G419" s="16">
        <v>2210</v>
      </c>
      <c r="H419" s="16">
        <v>3480</v>
      </c>
      <c r="I419" s="17" t="s">
        <v>152</v>
      </c>
      <c r="J419" s="18">
        <v>47291400</v>
      </c>
      <c r="K419" s="19">
        <v>45796365</v>
      </c>
      <c r="L419" s="19">
        <v>45796365</v>
      </c>
      <c r="M419" s="19">
        <v>0</v>
      </c>
      <c r="N419" s="19">
        <v>0</v>
      </c>
      <c r="O419" s="19">
        <v>0</v>
      </c>
      <c r="P419" s="19">
        <v>8104506.9000000004</v>
      </c>
      <c r="Q419" s="19">
        <v>8104506.9000000004</v>
      </c>
      <c r="R419" s="19">
        <v>37691858.060000002</v>
      </c>
      <c r="S419" s="19">
        <v>37691858.100000001</v>
      </c>
      <c r="T419" s="19">
        <v>0</v>
      </c>
      <c r="U419" s="19">
        <v>37691858.100000001</v>
      </c>
      <c r="V419" s="20">
        <f t="shared" si="42"/>
        <v>0.17696834454000882</v>
      </c>
      <c r="W419" s="20">
        <f t="shared" si="43"/>
        <v>0</v>
      </c>
      <c r="X419" s="21">
        <f t="shared" si="44"/>
        <v>0.17696834454000882</v>
      </c>
    </row>
    <row r="420" spans="1:24" ht="30" outlineLevel="2" x14ac:dyDescent="0.25">
      <c r="A420" s="15" t="s">
        <v>32</v>
      </c>
      <c r="B420" s="16" t="s">
        <v>33</v>
      </c>
      <c r="C420" s="16" t="s">
        <v>142</v>
      </c>
      <c r="D420" s="16" t="s">
        <v>153</v>
      </c>
      <c r="E420" s="16"/>
      <c r="F420" s="16">
        <v>280</v>
      </c>
      <c r="G420" s="16">
        <v>2210</v>
      </c>
      <c r="H420" s="16">
        <v>3480</v>
      </c>
      <c r="I420" s="17" t="s">
        <v>154</v>
      </c>
      <c r="J420" s="18">
        <v>93485</v>
      </c>
      <c r="K420" s="19">
        <v>79900</v>
      </c>
      <c r="L420" s="19">
        <v>79900</v>
      </c>
      <c r="M420" s="19">
        <v>0</v>
      </c>
      <c r="N420" s="19">
        <v>0</v>
      </c>
      <c r="O420" s="19">
        <v>0</v>
      </c>
      <c r="P420" s="19">
        <v>79900</v>
      </c>
      <c r="Q420" s="19">
        <v>79900</v>
      </c>
      <c r="R420" s="19">
        <v>0</v>
      </c>
      <c r="S420" s="19">
        <v>0</v>
      </c>
      <c r="T420" s="19">
        <v>0</v>
      </c>
      <c r="U420" s="19">
        <v>0</v>
      </c>
      <c r="V420" s="20">
        <f t="shared" si="42"/>
        <v>1</v>
      </c>
      <c r="W420" s="20">
        <f t="shared" si="43"/>
        <v>0</v>
      </c>
      <c r="X420" s="21">
        <f t="shared" si="44"/>
        <v>1</v>
      </c>
    </row>
    <row r="421" spans="1:24" ht="30" outlineLevel="2" x14ac:dyDescent="0.25">
      <c r="A421" s="15" t="s">
        <v>32</v>
      </c>
      <c r="B421" s="16" t="s">
        <v>33</v>
      </c>
      <c r="C421" s="16" t="s">
        <v>142</v>
      </c>
      <c r="D421" s="16" t="s">
        <v>155</v>
      </c>
      <c r="E421" s="16"/>
      <c r="F421" s="16">
        <v>280</v>
      </c>
      <c r="G421" s="16">
        <v>2210</v>
      </c>
      <c r="H421" s="16">
        <v>3480</v>
      </c>
      <c r="I421" s="17" t="s">
        <v>156</v>
      </c>
      <c r="J421" s="18">
        <v>2377069</v>
      </c>
      <c r="K421" s="19">
        <v>1632029</v>
      </c>
      <c r="L421" s="19">
        <v>1632029</v>
      </c>
      <c r="M421" s="19">
        <v>0</v>
      </c>
      <c r="N421" s="19">
        <v>0</v>
      </c>
      <c r="O421" s="19">
        <v>0</v>
      </c>
      <c r="P421" s="19">
        <v>0</v>
      </c>
      <c r="Q421" s="19">
        <v>0</v>
      </c>
      <c r="R421" s="19">
        <v>1632029</v>
      </c>
      <c r="S421" s="19">
        <v>1632029</v>
      </c>
      <c r="T421" s="19">
        <v>0</v>
      </c>
      <c r="U421" s="19">
        <v>1632029</v>
      </c>
      <c r="V421" s="20">
        <f t="shared" si="42"/>
        <v>0</v>
      </c>
      <c r="W421" s="20">
        <f t="shared" si="43"/>
        <v>0</v>
      </c>
      <c r="X421" s="21">
        <f t="shared" si="44"/>
        <v>0</v>
      </c>
    </row>
    <row r="422" spans="1:24" outlineLevel="2" x14ac:dyDescent="0.25">
      <c r="A422" s="15" t="s">
        <v>32</v>
      </c>
      <c r="B422" s="16" t="s">
        <v>33</v>
      </c>
      <c r="C422" s="16" t="s">
        <v>142</v>
      </c>
      <c r="D422" s="16" t="s">
        <v>157</v>
      </c>
      <c r="E422" s="16"/>
      <c r="F422" s="16">
        <v>280</v>
      </c>
      <c r="G422" s="16">
        <v>2240</v>
      </c>
      <c r="H422" s="16">
        <v>3480</v>
      </c>
      <c r="I422" s="17" t="s">
        <v>158</v>
      </c>
      <c r="J422" s="18">
        <v>3731125</v>
      </c>
      <c r="K422" s="19">
        <v>2607799</v>
      </c>
      <c r="L422" s="19">
        <v>2607799</v>
      </c>
      <c r="M422" s="19">
        <v>0</v>
      </c>
      <c r="N422" s="19">
        <v>0</v>
      </c>
      <c r="O422" s="19">
        <v>0</v>
      </c>
      <c r="P422" s="19">
        <v>1236362.81</v>
      </c>
      <c r="Q422" s="19">
        <v>1236362.81</v>
      </c>
      <c r="R422" s="19">
        <v>1371436.19</v>
      </c>
      <c r="S422" s="19">
        <v>1371436.19</v>
      </c>
      <c r="T422" s="19">
        <v>0</v>
      </c>
      <c r="U422" s="19">
        <v>1371436.19</v>
      </c>
      <c r="V422" s="20">
        <f t="shared" si="42"/>
        <v>0.47410203393743156</v>
      </c>
      <c r="W422" s="20">
        <f t="shared" si="43"/>
        <v>0</v>
      </c>
      <c r="X422" s="21">
        <f t="shared" si="44"/>
        <v>0.47410203393743156</v>
      </c>
    </row>
    <row r="423" spans="1:24" ht="30" outlineLevel="2" x14ac:dyDescent="0.25">
      <c r="A423" s="15" t="s">
        <v>221</v>
      </c>
      <c r="B423" s="16" t="s">
        <v>33</v>
      </c>
      <c r="C423" s="16" t="s">
        <v>142</v>
      </c>
      <c r="D423" s="16" t="s">
        <v>143</v>
      </c>
      <c r="E423" s="16"/>
      <c r="F423" s="16">
        <v>280</v>
      </c>
      <c r="G423" s="16">
        <v>2210</v>
      </c>
      <c r="H423" s="16">
        <v>3480</v>
      </c>
      <c r="I423" s="17" t="s">
        <v>144</v>
      </c>
      <c r="J423" s="18">
        <v>7000000</v>
      </c>
      <c r="K423" s="19">
        <v>3500000</v>
      </c>
      <c r="L423" s="19">
        <v>3500000</v>
      </c>
      <c r="M423" s="19">
        <v>0</v>
      </c>
      <c r="N423" s="19">
        <v>0</v>
      </c>
      <c r="O423" s="19">
        <v>0</v>
      </c>
      <c r="P423" s="19">
        <v>0</v>
      </c>
      <c r="Q423" s="19">
        <v>0</v>
      </c>
      <c r="R423" s="19">
        <v>3500000</v>
      </c>
      <c r="S423" s="19">
        <v>3500000</v>
      </c>
      <c r="T423" s="19">
        <v>0</v>
      </c>
      <c r="U423" s="19">
        <v>3500000</v>
      </c>
      <c r="V423" s="20">
        <f t="shared" si="42"/>
        <v>0</v>
      </c>
      <c r="W423" s="20">
        <f t="shared" si="43"/>
        <v>0</v>
      </c>
      <c r="X423" s="21">
        <f t="shared" si="44"/>
        <v>0</v>
      </c>
    </row>
    <row r="424" spans="1:24" outlineLevel="2" x14ac:dyDescent="0.25">
      <c r="A424" s="15" t="s">
        <v>221</v>
      </c>
      <c r="B424" s="16" t="s">
        <v>33</v>
      </c>
      <c r="C424" s="16" t="s">
        <v>142</v>
      </c>
      <c r="D424" s="16" t="s">
        <v>145</v>
      </c>
      <c r="E424" s="16"/>
      <c r="F424" s="16">
        <v>280</v>
      </c>
      <c r="G424" s="16">
        <v>2210</v>
      </c>
      <c r="H424" s="16">
        <v>3480</v>
      </c>
      <c r="I424" s="17" t="s">
        <v>146</v>
      </c>
      <c r="J424" s="18">
        <v>500000000</v>
      </c>
      <c r="K424" s="19">
        <v>59108473</v>
      </c>
      <c r="L424" s="19">
        <v>59108473</v>
      </c>
      <c r="M424" s="19">
        <v>0</v>
      </c>
      <c r="N424" s="19">
        <v>0</v>
      </c>
      <c r="O424" s="19">
        <v>0</v>
      </c>
      <c r="P424" s="19">
        <v>48448075</v>
      </c>
      <c r="Q424" s="19">
        <v>48448075</v>
      </c>
      <c r="R424" s="19">
        <v>10660398</v>
      </c>
      <c r="S424" s="19">
        <v>10660398</v>
      </c>
      <c r="T424" s="19">
        <v>0</v>
      </c>
      <c r="U424" s="19">
        <v>10660398</v>
      </c>
      <c r="V424" s="20">
        <f t="shared" si="42"/>
        <v>0.81964687194676811</v>
      </c>
      <c r="W424" s="20">
        <f t="shared" si="43"/>
        <v>0</v>
      </c>
      <c r="X424" s="21">
        <f t="shared" si="44"/>
        <v>0.81964687194676811</v>
      </c>
    </row>
    <row r="425" spans="1:24" outlineLevel="2" x14ac:dyDescent="0.25">
      <c r="A425" s="15" t="s">
        <v>221</v>
      </c>
      <c r="B425" s="16" t="s">
        <v>33</v>
      </c>
      <c r="C425" s="16" t="s">
        <v>142</v>
      </c>
      <c r="D425" s="16" t="s">
        <v>147</v>
      </c>
      <c r="E425" s="16"/>
      <c r="F425" s="16">
        <v>280</v>
      </c>
      <c r="G425" s="16">
        <v>2210</v>
      </c>
      <c r="H425" s="16">
        <v>3480</v>
      </c>
      <c r="I425" s="17" t="s">
        <v>148</v>
      </c>
      <c r="J425" s="18">
        <v>1526850</v>
      </c>
      <c r="K425" s="19">
        <v>249512</v>
      </c>
      <c r="L425" s="19">
        <v>249512</v>
      </c>
      <c r="M425" s="19">
        <v>0</v>
      </c>
      <c r="N425" s="19">
        <v>0</v>
      </c>
      <c r="O425" s="19">
        <v>0</v>
      </c>
      <c r="P425" s="19">
        <v>0</v>
      </c>
      <c r="Q425" s="19">
        <v>0</v>
      </c>
      <c r="R425" s="19">
        <v>249512</v>
      </c>
      <c r="S425" s="19">
        <v>249512</v>
      </c>
      <c r="T425" s="19">
        <v>0</v>
      </c>
      <c r="U425" s="19">
        <v>249512</v>
      </c>
      <c r="V425" s="20">
        <f t="shared" si="42"/>
        <v>0</v>
      </c>
      <c r="W425" s="20">
        <f t="shared" si="43"/>
        <v>0</v>
      </c>
      <c r="X425" s="21">
        <f t="shared" si="44"/>
        <v>0</v>
      </c>
    </row>
    <row r="426" spans="1:24" outlineLevel="2" x14ac:dyDescent="0.25">
      <c r="A426" s="15" t="s">
        <v>221</v>
      </c>
      <c r="B426" s="16" t="s">
        <v>33</v>
      </c>
      <c r="C426" s="16" t="s">
        <v>142</v>
      </c>
      <c r="D426" s="16" t="s">
        <v>149</v>
      </c>
      <c r="E426" s="16"/>
      <c r="F426" s="16">
        <v>280</v>
      </c>
      <c r="G426" s="16">
        <v>2210</v>
      </c>
      <c r="H426" s="16">
        <v>3480</v>
      </c>
      <c r="I426" s="17" t="s">
        <v>150</v>
      </c>
      <c r="J426" s="18">
        <v>9610687</v>
      </c>
      <c r="K426" s="19">
        <v>1753302</v>
      </c>
      <c r="L426" s="19">
        <v>1753302</v>
      </c>
      <c r="M426" s="19">
        <v>0</v>
      </c>
      <c r="N426" s="19">
        <v>1721416.88</v>
      </c>
      <c r="O426" s="19">
        <v>0</v>
      </c>
      <c r="P426" s="19">
        <v>26419.37</v>
      </c>
      <c r="Q426" s="19">
        <v>26419.37</v>
      </c>
      <c r="R426" s="19">
        <v>4919.17</v>
      </c>
      <c r="S426" s="19">
        <v>5465.75</v>
      </c>
      <c r="T426" s="19">
        <v>546.58000000000004</v>
      </c>
      <c r="U426" s="19">
        <v>4919.1700000001129</v>
      </c>
      <c r="V426" s="20">
        <f t="shared" si="42"/>
        <v>1.506835103136824E-2</v>
      </c>
      <c r="W426" s="20">
        <f t="shared" si="43"/>
        <v>0.98181424534963169</v>
      </c>
      <c r="X426" s="21">
        <f t="shared" si="44"/>
        <v>0.99688259638099996</v>
      </c>
    </row>
    <row r="427" spans="1:24" outlineLevel="2" x14ac:dyDescent="0.25">
      <c r="A427" s="15" t="s">
        <v>221</v>
      </c>
      <c r="B427" s="16" t="s">
        <v>33</v>
      </c>
      <c r="C427" s="16" t="s">
        <v>142</v>
      </c>
      <c r="D427" s="16" t="s">
        <v>151</v>
      </c>
      <c r="E427" s="16"/>
      <c r="F427" s="16">
        <v>280</v>
      </c>
      <c r="G427" s="16">
        <v>2210</v>
      </c>
      <c r="H427" s="16">
        <v>3480</v>
      </c>
      <c r="I427" s="17" t="s">
        <v>152</v>
      </c>
      <c r="J427" s="18">
        <v>51342300</v>
      </c>
      <c r="K427" s="19">
        <v>0</v>
      </c>
      <c r="L427" s="19">
        <v>0</v>
      </c>
      <c r="M427" s="19">
        <v>0</v>
      </c>
      <c r="N427" s="19">
        <v>0</v>
      </c>
      <c r="O427" s="19">
        <v>0</v>
      </c>
      <c r="P427" s="19">
        <v>0</v>
      </c>
      <c r="Q427" s="19">
        <v>0</v>
      </c>
      <c r="R427" s="19">
        <v>0</v>
      </c>
      <c r="S427" s="19">
        <v>0</v>
      </c>
      <c r="T427" s="19">
        <v>0</v>
      </c>
      <c r="U427" s="19">
        <v>0</v>
      </c>
      <c r="V427" s="20">
        <v>0</v>
      </c>
      <c r="W427" s="20">
        <v>0</v>
      </c>
      <c r="X427" s="21">
        <v>0</v>
      </c>
    </row>
    <row r="428" spans="1:24" ht="30" outlineLevel="2" x14ac:dyDescent="0.25">
      <c r="A428" s="15" t="s">
        <v>221</v>
      </c>
      <c r="B428" s="16" t="s">
        <v>33</v>
      </c>
      <c r="C428" s="16" t="s">
        <v>142</v>
      </c>
      <c r="D428" s="16" t="s">
        <v>153</v>
      </c>
      <c r="E428" s="16"/>
      <c r="F428" s="16">
        <v>280</v>
      </c>
      <c r="G428" s="16">
        <v>2210</v>
      </c>
      <c r="H428" s="16">
        <v>3480</v>
      </c>
      <c r="I428" s="17" t="s">
        <v>154</v>
      </c>
      <c r="J428" s="18">
        <v>8297750</v>
      </c>
      <c r="K428" s="19">
        <v>8197561</v>
      </c>
      <c r="L428" s="19">
        <v>8197561</v>
      </c>
      <c r="M428" s="19">
        <v>0</v>
      </c>
      <c r="N428" s="19">
        <v>244673</v>
      </c>
      <c r="O428" s="19">
        <v>0</v>
      </c>
      <c r="P428" s="19">
        <v>7005779.5700000003</v>
      </c>
      <c r="Q428" s="19">
        <v>7005779.5700000003</v>
      </c>
      <c r="R428" s="19">
        <v>947108.27</v>
      </c>
      <c r="S428" s="19">
        <v>947108.43</v>
      </c>
      <c r="T428" s="19">
        <v>0</v>
      </c>
      <c r="U428" s="19">
        <v>947108.4299999997</v>
      </c>
      <c r="V428" s="20">
        <f t="shared" ref="V428:V434" si="45">P428/L428</f>
        <v>0.85461755880804058</v>
      </c>
      <c r="W428" s="20">
        <f t="shared" ref="W428:W434" si="46">(M428+N428+O428)/L428</f>
        <v>2.9847048408666921E-2</v>
      </c>
      <c r="X428" s="21">
        <f t="shared" ref="X428:X434" si="47">V428+W428</f>
        <v>0.8844646072167075</v>
      </c>
    </row>
    <row r="429" spans="1:24" ht="30" outlineLevel="2" x14ac:dyDescent="0.25">
      <c r="A429" s="15" t="s">
        <v>221</v>
      </c>
      <c r="B429" s="16" t="s">
        <v>33</v>
      </c>
      <c r="C429" s="16" t="s">
        <v>142</v>
      </c>
      <c r="D429" s="16" t="s">
        <v>155</v>
      </c>
      <c r="E429" s="16"/>
      <c r="F429" s="16">
        <v>280</v>
      </c>
      <c r="G429" s="16">
        <v>2210</v>
      </c>
      <c r="H429" s="16">
        <v>3480</v>
      </c>
      <c r="I429" s="17" t="s">
        <v>156</v>
      </c>
      <c r="J429" s="18">
        <v>55688129</v>
      </c>
      <c r="K429" s="19">
        <v>2398418</v>
      </c>
      <c r="L429" s="19">
        <v>2398418</v>
      </c>
      <c r="M429" s="19">
        <v>0</v>
      </c>
      <c r="N429" s="19">
        <v>0</v>
      </c>
      <c r="O429" s="19">
        <v>0</v>
      </c>
      <c r="P429" s="19">
        <v>970715</v>
      </c>
      <c r="Q429" s="19">
        <v>970715</v>
      </c>
      <c r="R429" s="19">
        <v>1427703</v>
      </c>
      <c r="S429" s="19">
        <v>1427703</v>
      </c>
      <c r="T429" s="19">
        <v>0</v>
      </c>
      <c r="U429" s="19">
        <v>1427703</v>
      </c>
      <c r="V429" s="20">
        <f t="shared" si="45"/>
        <v>0.40473136876057469</v>
      </c>
      <c r="W429" s="20">
        <f t="shared" si="46"/>
        <v>0</v>
      </c>
      <c r="X429" s="21">
        <f t="shared" si="47"/>
        <v>0.40473136876057469</v>
      </c>
    </row>
    <row r="430" spans="1:24" ht="30" outlineLevel="2" x14ac:dyDescent="0.25">
      <c r="A430" s="15" t="s">
        <v>221</v>
      </c>
      <c r="B430" s="16" t="s">
        <v>33</v>
      </c>
      <c r="C430" s="16" t="s">
        <v>142</v>
      </c>
      <c r="D430" s="16" t="s">
        <v>265</v>
      </c>
      <c r="E430" s="16"/>
      <c r="F430" s="16">
        <v>280</v>
      </c>
      <c r="G430" s="16">
        <v>2140</v>
      </c>
      <c r="H430" s="16">
        <v>3480</v>
      </c>
      <c r="I430" s="17" t="s">
        <v>266</v>
      </c>
      <c r="J430" s="18">
        <v>9700000</v>
      </c>
      <c r="K430" s="19">
        <v>9700000</v>
      </c>
      <c r="L430" s="19">
        <v>9700000</v>
      </c>
      <c r="M430" s="19">
        <v>0</v>
      </c>
      <c r="N430" s="19">
        <v>0</v>
      </c>
      <c r="O430" s="19">
        <v>0</v>
      </c>
      <c r="P430" s="19">
        <v>4842004.8</v>
      </c>
      <c r="Q430" s="19">
        <v>4842004.8</v>
      </c>
      <c r="R430" s="19">
        <v>4857995.2</v>
      </c>
      <c r="S430" s="19">
        <v>4857995.2</v>
      </c>
      <c r="T430" s="19">
        <v>970000</v>
      </c>
      <c r="U430" s="19">
        <v>3887995.2</v>
      </c>
      <c r="V430" s="20">
        <f t="shared" si="45"/>
        <v>0.49917575257731955</v>
      </c>
      <c r="W430" s="20">
        <f t="shared" si="46"/>
        <v>0</v>
      </c>
      <c r="X430" s="21">
        <f t="shared" si="47"/>
        <v>0.49917575257731955</v>
      </c>
    </row>
    <row r="431" spans="1:24" outlineLevel="2" x14ac:dyDescent="0.25">
      <c r="A431" s="15" t="s">
        <v>221</v>
      </c>
      <c r="B431" s="16" t="s">
        <v>33</v>
      </c>
      <c r="C431" s="16" t="s">
        <v>142</v>
      </c>
      <c r="D431" s="16" t="s">
        <v>157</v>
      </c>
      <c r="E431" s="16"/>
      <c r="F431" s="16">
        <v>280</v>
      </c>
      <c r="G431" s="16">
        <v>2240</v>
      </c>
      <c r="H431" s="16">
        <v>3480</v>
      </c>
      <c r="I431" s="17" t="s">
        <v>158</v>
      </c>
      <c r="J431" s="18">
        <v>5000000</v>
      </c>
      <c r="K431" s="19">
        <v>88900000</v>
      </c>
      <c r="L431" s="19">
        <v>88900000</v>
      </c>
      <c r="M431" s="19">
        <v>0</v>
      </c>
      <c r="N431" s="19">
        <v>0</v>
      </c>
      <c r="O431" s="19">
        <v>0</v>
      </c>
      <c r="P431" s="19">
        <v>88372003.25</v>
      </c>
      <c r="Q431" s="19">
        <v>88372003.25</v>
      </c>
      <c r="R431" s="19">
        <v>527996.75</v>
      </c>
      <c r="S431" s="19">
        <v>527996.75</v>
      </c>
      <c r="T431" s="19">
        <v>0</v>
      </c>
      <c r="U431" s="19">
        <v>527996.75</v>
      </c>
      <c r="V431" s="20">
        <f t="shared" si="45"/>
        <v>0.99406077896512934</v>
      </c>
      <c r="W431" s="20">
        <f t="shared" si="46"/>
        <v>0</v>
      </c>
      <c r="X431" s="21">
        <f t="shared" si="47"/>
        <v>0.99406077896512934</v>
      </c>
    </row>
    <row r="432" spans="1:24" outlineLevel="2" x14ac:dyDescent="0.25">
      <c r="A432" s="15" t="s">
        <v>221</v>
      </c>
      <c r="B432" s="16" t="s">
        <v>33</v>
      </c>
      <c r="C432" s="16" t="s">
        <v>142</v>
      </c>
      <c r="D432" s="16" t="s">
        <v>157</v>
      </c>
      <c r="E432" s="16"/>
      <c r="F432" s="16" t="s">
        <v>36</v>
      </c>
      <c r="G432" s="16">
        <v>2240</v>
      </c>
      <c r="H432" s="16">
        <v>3480</v>
      </c>
      <c r="I432" s="17" t="s">
        <v>158</v>
      </c>
      <c r="J432" s="18">
        <v>0</v>
      </c>
      <c r="K432" s="19">
        <v>10907000</v>
      </c>
      <c r="L432" s="19">
        <v>10907000</v>
      </c>
      <c r="M432" s="19">
        <v>0</v>
      </c>
      <c r="N432" s="19">
        <v>0</v>
      </c>
      <c r="O432" s="19">
        <v>0</v>
      </c>
      <c r="P432" s="19">
        <v>10907000</v>
      </c>
      <c r="Q432" s="19">
        <v>10907000</v>
      </c>
      <c r="R432" s="19">
        <v>0</v>
      </c>
      <c r="S432" s="19">
        <v>0</v>
      </c>
      <c r="T432" s="19">
        <v>0</v>
      </c>
      <c r="U432" s="19">
        <v>0</v>
      </c>
      <c r="V432" s="20">
        <f t="shared" si="45"/>
        <v>1</v>
      </c>
      <c r="W432" s="20">
        <f t="shared" si="46"/>
        <v>0</v>
      </c>
      <c r="X432" s="21">
        <f t="shared" si="47"/>
        <v>1</v>
      </c>
    </row>
    <row r="433" spans="1:24" ht="30" outlineLevel="2" x14ac:dyDescent="0.25">
      <c r="A433" s="15" t="s">
        <v>277</v>
      </c>
      <c r="B433" s="16" t="s">
        <v>33</v>
      </c>
      <c r="C433" s="16" t="s">
        <v>142</v>
      </c>
      <c r="D433" s="16" t="s">
        <v>143</v>
      </c>
      <c r="E433" s="16"/>
      <c r="F433" s="16">
        <v>280</v>
      </c>
      <c r="G433" s="16">
        <v>2210</v>
      </c>
      <c r="H433" s="16">
        <v>3480</v>
      </c>
      <c r="I433" s="17" t="s">
        <v>144</v>
      </c>
      <c r="J433" s="18">
        <v>700000000</v>
      </c>
      <c r="K433" s="19">
        <v>364949990</v>
      </c>
      <c r="L433" s="19">
        <v>364949990</v>
      </c>
      <c r="M433" s="19">
        <v>0</v>
      </c>
      <c r="N433" s="19">
        <v>0</v>
      </c>
      <c r="O433" s="19">
        <v>0</v>
      </c>
      <c r="P433" s="19">
        <v>364949990</v>
      </c>
      <c r="Q433" s="19">
        <v>364949990</v>
      </c>
      <c r="R433" s="19">
        <v>0</v>
      </c>
      <c r="S433" s="19">
        <v>0</v>
      </c>
      <c r="T433" s="19">
        <v>0</v>
      </c>
      <c r="U433" s="19">
        <v>0</v>
      </c>
      <c r="V433" s="20">
        <f t="shared" si="45"/>
        <v>1</v>
      </c>
      <c r="W433" s="20">
        <f t="shared" si="46"/>
        <v>0</v>
      </c>
      <c r="X433" s="21">
        <f t="shared" si="47"/>
        <v>1</v>
      </c>
    </row>
    <row r="434" spans="1:24" outlineLevel="2" x14ac:dyDescent="0.25">
      <c r="A434" s="15" t="s">
        <v>277</v>
      </c>
      <c r="B434" s="16" t="s">
        <v>33</v>
      </c>
      <c r="C434" s="16" t="s">
        <v>142</v>
      </c>
      <c r="D434" s="16" t="s">
        <v>147</v>
      </c>
      <c r="E434" s="16"/>
      <c r="F434" s="16">
        <v>280</v>
      </c>
      <c r="G434" s="16">
        <v>2210</v>
      </c>
      <c r="H434" s="16">
        <v>3480</v>
      </c>
      <c r="I434" s="17" t="s">
        <v>148</v>
      </c>
      <c r="J434" s="18">
        <v>72171620</v>
      </c>
      <c r="K434" s="19">
        <v>4977028</v>
      </c>
      <c r="L434" s="19">
        <v>4977028</v>
      </c>
      <c r="M434" s="19">
        <v>0</v>
      </c>
      <c r="N434" s="19">
        <v>0</v>
      </c>
      <c r="O434" s="19">
        <v>0</v>
      </c>
      <c r="P434" s="19">
        <v>0</v>
      </c>
      <c r="Q434" s="19">
        <v>0</v>
      </c>
      <c r="R434" s="19">
        <v>4977028</v>
      </c>
      <c r="S434" s="19">
        <v>4977028</v>
      </c>
      <c r="T434" s="19">
        <v>0</v>
      </c>
      <c r="U434" s="19">
        <v>4977028</v>
      </c>
      <c r="V434" s="20">
        <f t="shared" si="45"/>
        <v>0</v>
      </c>
      <c r="W434" s="20">
        <f t="shared" si="46"/>
        <v>0</v>
      </c>
      <c r="X434" s="21">
        <f t="shared" si="47"/>
        <v>0</v>
      </c>
    </row>
    <row r="435" spans="1:24" outlineLevel="2" x14ac:dyDescent="0.25">
      <c r="A435" s="15" t="s">
        <v>277</v>
      </c>
      <c r="B435" s="16" t="s">
        <v>33</v>
      </c>
      <c r="C435" s="16" t="s">
        <v>142</v>
      </c>
      <c r="D435" s="16" t="s">
        <v>149</v>
      </c>
      <c r="E435" s="16"/>
      <c r="F435" s="16">
        <v>280</v>
      </c>
      <c r="G435" s="16">
        <v>2210</v>
      </c>
      <c r="H435" s="16">
        <v>3480</v>
      </c>
      <c r="I435" s="17" t="s">
        <v>150</v>
      </c>
      <c r="J435" s="18">
        <v>13777738</v>
      </c>
      <c r="K435" s="19">
        <v>0</v>
      </c>
      <c r="L435" s="19">
        <v>0</v>
      </c>
      <c r="M435" s="19">
        <v>0</v>
      </c>
      <c r="N435" s="19">
        <v>0</v>
      </c>
      <c r="O435" s="19">
        <v>0</v>
      </c>
      <c r="P435" s="19">
        <v>0</v>
      </c>
      <c r="Q435" s="19">
        <v>0</v>
      </c>
      <c r="R435" s="19">
        <v>0</v>
      </c>
      <c r="S435" s="19">
        <v>0</v>
      </c>
      <c r="T435" s="19">
        <v>0</v>
      </c>
      <c r="U435" s="19">
        <v>0</v>
      </c>
      <c r="V435" s="20">
        <v>0</v>
      </c>
      <c r="W435" s="20">
        <v>0</v>
      </c>
      <c r="X435" s="21">
        <v>0</v>
      </c>
    </row>
    <row r="436" spans="1:24" outlineLevel="2" x14ac:dyDescent="0.25">
      <c r="A436" s="15" t="s">
        <v>277</v>
      </c>
      <c r="B436" s="16" t="s">
        <v>33</v>
      </c>
      <c r="C436" s="16" t="s">
        <v>142</v>
      </c>
      <c r="D436" s="16" t="s">
        <v>151</v>
      </c>
      <c r="E436" s="16"/>
      <c r="F436" s="16">
        <v>280</v>
      </c>
      <c r="G436" s="16">
        <v>2210</v>
      </c>
      <c r="H436" s="16">
        <v>3480</v>
      </c>
      <c r="I436" s="17" t="s">
        <v>152</v>
      </c>
      <c r="J436" s="18">
        <v>154000000</v>
      </c>
      <c r="K436" s="19">
        <v>150298020</v>
      </c>
      <c r="L436" s="19">
        <v>150298020</v>
      </c>
      <c r="M436" s="19">
        <v>0</v>
      </c>
      <c r="N436" s="19">
        <v>0</v>
      </c>
      <c r="O436" s="19">
        <v>0</v>
      </c>
      <c r="P436" s="19">
        <v>150298020</v>
      </c>
      <c r="Q436" s="19">
        <v>150298020</v>
      </c>
      <c r="R436" s="19">
        <v>0</v>
      </c>
      <c r="S436" s="19">
        <v>0</v>
      </c>
      <c r="T436" s="19">
        <v>0</v>
      </c>
      <c r="U436" s="19">
        <v>0</v>
      </c>
      <c r="V436" s="20">
        <f>P436/L436</f>
        <v>1</v>
      </c>
      <c r="W436" s="20">
        <f>(M436+N436+O436)/L436</f>
        <v>0</v>
      </c>
      <c r="X436" s="21">
        <f>V436+W436</f>
        <v>1</v>
      </c>
    </row>
    <row r="437" spans="1:24" ht="30" outlineLevel="2" x14ac:dyDescent="0.25">
      <c r="A437" s="15" t="s">
        <v>277</v>
      </c>
      <c r="B437" s="16" t="s">
        <v>33</v>
      </c>
      <c r="C437" s="16" t="s">
        <v>142</v>
      </c>
      <c r="D437" s="16" t="s">
        <v>153</v>
      </c>
      <c r="E437" s="16"/>
      <c r="F437" s="16">
        <v>280</v>
      </c>
      <c r="G437" s="16">
        <v>2210</v>
      </c>
      <c r="H437" s="16">
        <v>3480</v>
      </c>
      <c r="I437" s="17" t="s">
        <v>154</v>
      </c>
      <c r="J437" s="18">
        <v>100000000</v>
      </c>
      <c r="K437" s="19">
        <v>0</v>
      </c>
      <c r="L437" s="19">
        <v>0</v>
      </c>
      <c r="M437" s="19">
        <v>0</v>
      </c>
      <c r="N437" s="19">
        <v>0</v>
      </c>
      <c r="O437" s="19">
        <v>0</v>
      </c>
      <c r="P437" s="19">
        <v>0</v>
      </c>
      <c r="Q437" s="19">
        <v>0</v>
      </c>
      <c r="R437" s="19">
        <v>0</v>
      </c>
      <c r="S437" s="19">
        <v>0</v>
      </c>
      <c r="T437" s="19">
        <v>0</v>
      </c>
      <c r="U437" s="19">
        <v>0</v>
      </c>
      <c r="V437" s="20">
        <v>0</v>
      </c>
      <c r="W437" s="20">
        <v>0</v>
      </c>
      <c r="X437" s="21">
        <v>0</v>
      </c>
    </row>
    <row r="438" spans="1:24" ht="30" outlineLevel="2" x14ac:dyDescent="0.25">
      <c r="A438" s="15" t="s">
        <v>277</v>
      </c>
      <c r="B438" s="16" t="s">
        <v>33</v>
      </c>
      <c r="C438" s="16" t="s">
        <v>142</v>
      </c>
      <c r="D438" s="16" t="s">
        <v>282</v>
      </c>
      <c r="E438" s="16"/>
      <c r="F438" s="16">
        <v>280</v>
      </c>
      <c r="G438" s="16">
        <v>2210</v>
      </c>
      <c r="H438" s="16">
        <v>3480</v>
      </c>
      <c r="I438" s="17" t="s">
        <v>283</v>
      </c>
      <c r="J438" s="18">
        <v>749000000</v>
      </c>
      <c r="K438" s="19">
        <v>162920318</v>
      </c>
      <c r="L438" s="19">
        <v>162920318</v>
      </c>
      <c r="M438" s="19">
        <v>0</v>
      </c>
      <c r="N438" s="19">
        <v>0</v>
      </c>
      <c r="O438" s="19">
        <v>0</v>
      </c>
      <c r="P438" s="19">
        <v>48788445.289999999</v>
      </c>
      <c r="Q438" s="19">
        <v>48788445.289999999</v>
      </c>
      <c r="R438" s="19">
        <v>114131872.70999999</v>
      </c>
      <c r="S438" s="19">
        <v>114131872.70999999</v>
      </c>
      <c r="T438" s="19">
        <v>0</v>
      </c>
      <c r="U438" s="19">
        <v>114131872.71000001</v>
      </c>
      <c r="V438" s="20">
        <f>P438/L438</f>
        <v>0.29946200626738279</v>
      </c>
      <c r="W438" s="20">
        <f>(M438+N438+O438)/L438</f>
        <v>0</v>
      </c>
      <c r="X438" s="21">
        <f>V438+W438</f>
        <v>0.29946200626738279</v>
      </c>
    </row>
    <row r="439" spans="1:24" ht="30" outlineLevel="2" x14ac:dyDescent="0.25">
      <c r="A439" s="15" t="s">
        <v>277</v>
      </c>
      <c r="B439" s="16" t="s">
        <v>33</v>
      </c>
      <c r="C439" s="16" t="s">
        <v>142</v>
      </c>
      <c r="D439" s="16" t="s">
        <v>155</v>
      </c>
      <c r="E439" s="16"/>
      <c r="F439" s="16">
        <v>280</v>
      </c>
      <c r="G439" s="16">
        <v>2210</v>
      </c>
      <c r="H439" s="16">
        <v>3480</v>
      </c>
      <c r="I439" s="17" t="s">
        <v>156</v>
      </c>
      <c r="J439" s="18">
        <v>381702634</v>
      </c>
      <c r="K439" s="19">
        <v>355269261</v>
      </c>
      <c r="L439" s="19">
        <v>355269261</v>
      </c>
      <c r="M439" s="19">
        <v>0</v>
      </c>
      <c r="N439" s="19">
        <v>0</v>
      </c>
      <c r="O439" s="19">
        <v>0</v>
      </c>
      <c r="P439" s="19">
        <v>338243862.35000002</v>
      </c>
      <c r="Q439" s="19">
        <v>338243862.35000002</v>
      </c>
      <c r="R439" s="19">
        <v>17025398.649999999</v>
      </c>
      <c r="S439" s="19">
        <v>17025398.649999999</v>
      </c>
      <c r="T439" s="19">
        <v>792565.98</v>
      </c>
      <c r="U439" s="19">
        <v>16232832.669999976</v>
      </c>
      <c r="V439" s="20">
        <f>P439/L439</f>
        <v>0.9520774789181663</v>
      </c>
      <c r="W439" s="20">
        <f>(M439+N439+O439)/L439</f>
        <v>0</v>
      </c>
      <c r="X439" s="21">
        <f>V439+W439</f>
        <v>0.9520774789181663</v>
      </c>
    </row>
    <row r="440" spans="1:24" outlineLevel="2" x14ac:dyDescent="0.25">
      <c r="A440" s="15" t="s">
        <v>304</v>
      </c>
      <c r="B440" s="16" t="s">
        <v>33</v>
      </c>
      <c r="C440" s="16" t="s">
        <v>142</v>
      </c>
      <c r="D440" s="16" t="s">
        <v>147</v>
      </c>
      <c r="E440" s="16"/>
      <c r="F440" s="16">
        <v>280</v>
      </c>
      <c r="G440" s="16">
        <v>2210</v>
      </c>
      <c r="H440" s="16">
        <v>3480</v>
      </c>
      <c r="I440" s="17" t="s">
        <v>148</v>
      </c>
      <c r="J440" s="18">
        <v>93363</v>
      </c>
      <c r="K440" s="19">
        <v>0</v>
      </c>
      <c r="L440" s="19">
        <v>0</v>
      </c>
      <c r="M440" s="19">
        <v>0</v>
      </c>
      <c r="N440" s="19">
        <v>0</v>
      </c>
      <c r="O440" s="19">
        <v>0</v>
      </c>
      <c r="P440" s="19">
        <v>0</v>
      </c>
      <c r="Q440" s="19">
        <v>0</v>
      </c>
      <c r="R440" s="19">
        <v>0</v>
      </c>
      <c r="S440" s="19">
        <v>0</v>
      </c>
      <c r="T440" s="19">
        <v>0</v>
      </c>
      <c r="U440" s="19">
        <v>0</v>
      </c>
      <c r="V440" s="20">
        <v>0</v>
      </c>
      <c r="W440" s="20">
        <v>0</v>
      </c>
      <c r="X440" s="21">
        <v>0</v>
      </c>
    </row>
    <row r="441" spans="1:24" outlineLevel="2" x14ac:dyDescent="0.25">
      <c r="A441" s="15" t="s">
        <v>304</v>
      </c>
      <c r="B441" s="16" t="s">
        <v>33</v>
      </c>
      <c r="C441" s="16" t="s">
        <v>142</v>
      </c>
      <c r="D441" s="16" t="s">
        <v>149</v>
      </c>
      <c r="E441" s="16"/>
      <c r="F441" s="16">
        <v>280</v>
      </c>
      <c r="G441" s="16">
        <v>2210</v>
      </c>
      <c r="H441" s="16">
        <v>3480</v>
      </c>
      <c r="I441" s="17" t="s">
        <v>150</v>
      </c>
      <c r="J441" s="18">
        <v>155200</v>
      </c>
      <c r="K441" s="19">
        <v>0</v>
      </c>
      <c r="L441" s="19">
        <v>0</v>
      </c>
      <c r="M441" s="19">
        <v>0</v>
      </c>
      <c r="N441" s="19">
        <v>0</v>
      </c>
      <c r="O441" s="19">
        <v>0</v>
      </c>
      <c r="P441" s="19">
        <v>0</v>
      </c>
      <c r="Q441" s="19">
        <v>0</v>
      </c>
      <c r="R441" s="19">
        <v>0</v>
      </c>
      <c r="S441" s="19">
        <v>0</v>
      </c>
      <c r="T441" s="19">
        <v>0</v>
      </c>
      <c r="U441" s="19">
        <v>0</v>
      </c>
      <c r="V441" s="20">
        <v>0</v>
      </c>
      <c r="W441" s="20">
        <v>0</v>
      </c>
      <c r="X441" s="21">
        <v>0</v>
      </c>
    </row>
    <row r="442" spans="1:24" outlineLevel="2" x14ac:dyDescent="0.25">
      <c r="A442" s="15" t="s">
        <v>304</v>
      </c>
      <c r="B442" s="16" t="s">
        <v>33</v>
      </c>
      <c r="C442" s="16" t="s">
        <v>142</v>
      </c>
      <c r="D442" s="16" t="s">
        <v>151</v>
      </c>
      <c r="E442" s="16"/>
      <c r="F442" s="16">
        <v>280</v>
      </c>
      <c r="G442" s="16">
        <v>2210</v>
      </c>
      <c r="H442" s="16">
        <v>3480</v>
      </c>
      <c r="I442" s="17" t="s">
        <v>152</v>
      </c>
      <c r="J442" s="18">
        <v>0</v>
      </c>
      <c r="K442" s="19">
        <v>0</v>
      </c>
      <c r="L442" s="19">
        <v>0</v>
      </c>
      <c r="M442" s="19">
        <v>0</v>
      </c>
      <c r="N442" s="19">
        <v>0</v>
      </c>
      <c r="O442" s="19">
        <v>0</v>
      </c>
      <c r="P442" s="19">
        <v>0</v>
      </c>
      <c r="Q442" s="19">
        <v>0</v>
      </c>
      <c r="R442" s="19">
        <v>0</v>
      </c>
      <c r="S442" s="19">
        <v>0</v>
      </c>
      <c r="T442" s="19">
        <v>0</v>
      </c>
      <c r="U442" s="19">
        <v>0</v>
      </c>
      <c r="V442" s="20">
        <v>0</v>
      </c>
      <c r="W442" s="20">
        <v>0</v>
      </c>
      <c r="X442" s="21">
        <v>0</v>
      </c>
    </row>
    <row r="443" spans="1:24" ht="30" outlineLevel="2" x14ac:dyDescent="0.25">
      <c r="A443" s="15" t="s">
        <v>304</v>
      </c>
      <c r="B443" s="16" t="s">
        <v>33</v>
      </c>
      <c r="C443" s="16" t="s">
        <v>142</v>
      </c>
      <c r="D443" s="16" t="s">
        <v>282</v>
      </c>
      <c r="E443" s="16"/>
      <c r="F443" s="16">
        <v>280</v>
      </c>
      <c r="G443" s="16">
        <v>2210</v>
      </c>
      <c r="H443" s="16">
        <v>3480</v>
      </c>
      <c r="I443" s="17" t="s">
        <v>283</v>
      </c>
      <c r="J443" s="18">
        <v>1990000000</v>
      </c>
      <c r="K443" s="19">
        <v>1225779110</v>
      </c>
      <c r="L443" s="19">
        <v>1225779110</v>
      </c>
      <c r="M443" s="19">
        <v>0</v>
      </c>
      <c r="N443" s="19">
        <v>771343062.19000006</v>
      </c>
      <c r="O443" s="19">
        <v>0</v>
      </c>
      <c r="P443" s="19">
        <v>425102030.97000003</v>
      </c>
      <c r="Q443" s="19">
        <v>425102030.97000003</v>
      </c>
      <c r="R443" s="19">
        <v>29334016.84</v>
      </c>
      <c r="S443" s="19">
        <v>29334016.84</v>
      </c>
      <c r="T443" s="19">
        <v>0</v>
      </c>
      <c r="U443" s="19">
        <v>29334016.839999914</v>
      </c>
      <c r="V443" s="20">
        <f t="shared" ref="V443:V449" si="48">P443/L443</f>
        <v>0.34680149751450734</v>
      </c>
      <c r="W443" s="20">
        <f t="shared" ref="W443:W449" si="49">(M443+N443+O443)/L443</f>
        <v>0.6292675865474654</v>
      </c>
      <c r="X443" s="21">
        <f t="shared" ref="X443:X449" si="50">V443+W443</f>
        <v>0.97606908406197279</v>
      </c>
    </row>
    <row r="444" spans="1:24" ht="30" outlineLevel="2" x14ac:dyDescent="0.25">
      <c r="A444" s="15" t="s">
        <v>304</v>
      </c>
      <c r="B444" s="16" t="s">
        <v>33</v>
      </c>
      <c r="C444" s="16" t="s">
        <v>142</v>
      </c>
      <c r="D444" s="16" t="s">
        <v>155</v>
      </c>
      <c r="E444" s="16"/>
      <c r="F444" s="16">
        <v>280</v>
      </c>
      <c r="G444" s="16">
        <v>2210</v>
      </c>
      <c r="H444" s="16">
        <v>3480</v>
      </c>
      <c r="I444" s="17" t="s">
        <v>156</v>
      </c>
      <c r="J444" s="18">
        <v>39875000</v>
      </c>
      <c r="K444" s="19">
        <v>6315587</v>
      </c>
      <c r="L444" s="19">
        <v>6315587</v>
      </c>
      <c r="M444" s="19">
        <v>0</v>
      </c>
      <c r="N444" s="19">
        <v>0</v>
      </c>
      <c r="O444" s="19">
        <v>0</v>
      </c>
      <c r="P444" s="19">
        <v>0</v>
      </c>
      <c r="Q444" s="19">
        <v>0</v>
      </c>
      <c r="R444" s="19">
        <v>6315587</v>
      </c>
      <c r="S444" s="19">
        <v>6315587</v>
      </c>
      <c r="T444" s="19">
        <v>0</v>
      </c>
      <c r="U444" s="19">
        <v>6315587</v>
      </c>
      <c r="V444" s="20">
        <f t="shared" si="48"/>
        <v>0</v>
      </c>
      <c r="W444" s="20">
        <f t="shared" si="49"/>
        <v>0</v>
      </c>
      <c r="X444" s="21">
        <f t="shared" si="50"/>
        <v>0</v>
      </c>
    </row>
    <row r="445" spans="1:24" ht="75" outlineLevel="2" x14ac:dyDescent="0.25">
      <c r="A445" s="15" t="s">
        <v>304</v>
      </c>
      <c r="B445" s="16" t="s">
        <v>33</v>
      </c>
      <c r="C445" s="16" t="s">
        <v>142</v>
      </c>
      <c r="D445" s="16" t="s">
        <v>308</v>
      </c>
      <c r="E445" s="16"/>
      <c r="F445" s="16">
        <v>280</v>
      </c>
      <c r="G445" s="16">
        <v>2110</v>
      </c>
      <c r="H445" s="16">
        <v>3480</v>
      </c>
      <c r="I445" s="17" t="s">
        <v>309</v>
      </c>
      <c r="J445" s="18">
        <v>60000000</v>
      </c>
      <c r="K445" s="19">
        <v>40291598</v>
      </c>
      <c r="L445" s="19">
        <v>40291598</v>
      </c>
      <c r="M445" s="19">
        <v>0</v>
      </c>
      <c r="N445" s="19">
        <v>0</v>
      </c>
      <c r="O445" s="19">
        <v>0</v>
      </c>
      <c r="P445" s="19">
        <v>0</v>
      </c>
      <c r="Q445" s="19">
        <v>0</v>
      </c>
      <c r="R445" s="19">
        <v>40291598</v>
      </c>
      <c r="S445" s="19">
        <v>40291598</v>
      </c>
      <c r="T445" s="19">
        <v>0</v>
      </c>
      <c r="U445" s="19">
        <v>40291598</v>
      </c>
      <c r="V445" s="20">
        <f t="shared" si="48"/>
        <v>0</v>
      </c>
      <c r="W445" s="20">
        <f t="shared" si="49"/>
        <v>0</v>
      </c>
      <c r="X445" s="21">
        <f t="shared" si="50"/>
        <v>0</v>
      </c>
    </row>
    <row r="446" spans="1:24" outlineLevel="2" x14ac:dyDescent="0.25">
      <c r="A446" s="15" t="s">
        <v>304</v>
      </c>
      <c r="B446" s="16" t="s">
        <v>33</v>
      </c>
      <c r="C446" s="16" t="s">
        <v>142</v>
      </c>
      <c r="D446" s="16" t="s">
        <v>157</v>
      </c>
      <c r="E446" s="16"/>
      <c r="F446" s="16">
        <v>280</v>
      </c>
      <c r="G446" s="16">
        <v>2240</v>
      </c>
      <c r="H446" s="16">
        <v>3480</v>
      </c>
      <c r="I446" s="17" t="s">
        <v>158</v>
      </c>
      <c r="J446" s="18">
        <v>100000000</v>
      </c>
      <c r="K446" s="19">
        <v>88032771</v>
      </c>
      <c r="L446" s="19">
        <v>88032771</v>
      </c>
      <c r="M446" s="19">
        <v>0</v>
      </c>
      <c r="N446" s="19">
        <v>0</v>
      </c>
      <c r="O446" s="19">
        <v>0</v>
      </c>
      <c r="P446" s="19">
        <v>29357400</v>
      </c>
      <c r="Q446" s="19">
        <v>29357400</v>
      </c>
      <c r="R446" s="19">
        <v>58675371</v>
      </c>
      <c r="S446" s="19">
        <v>58675371</v>
      </c>
      <c r="T446" s="19">
        <v>0</v>
      </c>
      <c r="U446" s="19">
        <v>58675371</v>
      </c>
      <c r="V446" s="20">
        <f t="shared" si="48"/>
        <v>0.33348263000831813</v>
      </c>
      <c r="W446" s="20">
        <f t="shared" si="49"/>
        <v>0</v>
      </c>
      <c r="X446" s="21">
        <f t="shared" si="50"/>
        <v>0.33348263000831813</v>
      </c>
    </row>
    <row r="447" spans="1:24" outlineLevel="2" x14ac:dyDescent="0.25">
      <c r="A447" s="15" t="s">
        <v>314</v>
      </c>
      <c r="B447" s="16" t="s">
        <v>33</v>
      </c>
      <c r="C447" s="16" t="s">
        <v>142</v>
      </c>
      <c r="D447" s="16" t="s">
        <v>145</v>
      </c>
      <c r="E447" s="16"/>
      <c r="F447" s="16">
        <v>280</v>
      </c>
      <c r="G447" s="16">
        <v>2210</v>
      </c>
      <c r="H447" s="16">
        <v>3480</v>
      </c>
      <c r="I447" s="17" t="s">
        <v>146</v>
      </c>
      <c r="J447" s="18">
        <v>0</v>
      </c>
      <c r="K447" s="19">
        <v>0.82</v>
      </c>
      <c r="L447" s="19">
        <v>0.82</v>
      </c>
      <c r="M447" s="19">
        <v>0</v>
      </c>
      <c r="N447" s="19">
        <v>0</v>
      </c>
      <c r="O447" s="19">
        <v>0</v>
      </c>
      <c r="P447" s="19">
        <v>0</v>
      </c>
      <c r="Q447" s="19">
        <v>0</v>
      </c>
      <c r="R447" s="19">
        <v>0.08</v>
      </c>
      <c r="S447" s="19">
        <v>0.82</v>
      </c>
      <c r="T447" s="19">
        <v>0</v>
      </c>
      <c r="U447" s="19">
        <v>0.82</v>
      </c>
      <c r="V447" s="20">
        <f t="shared" si="48"/>
        <v>0</v>
      </c>
      <c r="W447" s="20">
        <f t="shared" si="49"/>
        <v>0</v>
      </c>
      <c r="X447" s="21">
        <f t="shared" si="50"/>
        <v>0</v>
      </c>
    </row>
    <row r="448" spans="1:24" outlineLevel="2" x14ac:dyDescent="0.25">
      <c r="A448" s="15" t="s">
        <v>314</v>
      </c>
      <c r="B448" s="16" t="s">
        <v>33</v>
      </c>
      <c r="C448" s="16" t="s">
        <v>142</v>
      </c>
      <c r="D448" s="16" t="s">
        <v>147</v>
      </c>
      <c r="E448" s="16"/>
      <c r="F448" s="16">
        <v>280</v>
      </c>
      <c r="G448" s="16">
        <v>2210</v>
      </c>
      <c r="H448" s="16">
        <v>3480</v>
      </c>
      <c r="I448" s="17" t="s">
        <v>148</v>
      </c>
      <c r="J448" s="18">
        <v>12186680</v>
      </c>
      <c r="K448" s="19">
        <v>11525544</v>
      </c>
      <c r="L448" s="19">
        <v>11525544</v>
      </c>
      <c r="M448" s="19">
        <v>0</v>
      </c>
      <c r="N448" s="19">
        <v>0</v>
      </c>
      <c r="O448" s="19">
        <v>0</v>
      </c>
      <c r="P448" s="19">
        <v>5461339.1600000001</v>
      </c>
      <c r="Q448" s="19">
        <v>5461339.1600000001</v>
      </c>
      <c r="R448" s="19">
        <v>6064203.9900000002</v>
      </c>
      <c r="S448" s="19">
        <v>6064204.8399999999</v>
      </c>
      <c r="T448" s="19">
        <v>0</v>
      </c>
      <c r="U448" s="19">
        <v>6064204.8399999999</v>
      </c>
      <c r="V448" s="20">
        <f t="shared" si="48"/>
        <v>0.47384654121315228</v>
      </c>
      <c r="W448" s="20">
        <f t="shared" si="49"/>
        <v>0</v>
      </c>
      <c r="X448" s="21">
        <f t="shared" si="50"/>
        <v>0.47384654121315228</v>
      </c>
    </row>
    <row r="449" spans="1:24" outlineLevel="2" x14ac:dyDescent="0.25">
      <c r="A449" s="15" t="s">
        <v>314</v>
      </c>
      <c r="B449" s="16" t="s">
        <v>33</v>
      </c>
      <c r="C449" s="16" t="s">
        <v>142</v>
      </c>
      <c r="D449" s="16" t="s">
        <v>151</v>
      </c>
      <c r="E449" s="16"/>
      <c r="F449" s="16">
        <v>280</v>
      </c>
      <c r="G449" s="16">
        <v>2210</v>
      </c>
      <c r="H449" s="16">
        <v>3480</v>
      </c>
      <c r="I449" s="17" t="s">
        <v>152</v>
      </c>
      <c r="J449" s="18">
        <v>302630196</v>
      </c>
      <c r="K449" s="19">
        <v>311247278</v>
      </c>
      <c r="L449" s="19">
        <v>311247278</v>
      </c>
      <c r="M449" s="19">
        <v>0</v>
      </c>
      <c r="N449" s="19">
        <v>28162705.399999999</v>
      </c>
      <c r="O449" s="19">
        <v>0</v>
      </c>
      <c r="P449" s="19">
        <v>271536777.32999998</v>
      </c>
      <c r="Q449" s="19">
        <v>271536777.32999998</v>
      </c>
      <c r="R449" s="19">
        <v>11547795.27</v>
      </c>
      <c r="S449" s="19">
        <v>11547795.27</v>
      </c>
      <c r="T449" s="19">
        <v>0</v>
      </c>
      <c r="U449" s="19">
        <v>11547795.270000041</v>
      </c>
      <c r="V449" s="20">
        <f t="shared" si="48"/>
        <v>0.87241494632444616</v>
      </c>
      <c r="W449" s="20">
        <f t="shared" si="49"/>
        <v>9.0483378942192702E-2</v>
      </c>
      <c r="X449" s="21">
        <f t="shared" si="50"/>
        <v>0.96289832526663888</v>
      </c>
    </row>
    <row r="450" spans="1:24" ht="30" outlineLevel="2" x14ac:dyDescent="0.25">
      <c r="A450" s="15" t="s">
        <v>314</v>
      </c>
      <c r="B450" s="16" t="s">
        <v>33</v>
      </c>
      <c r="C450" s="16" t="s">
        <v>142</v>
      </c>
      <c r="D450" s="16" t="s">
        <v>155</v>
      </c>
      <c r="E450" s="16"/>
      <c r="F450" s="16">
        <v>280</v>
      </c>
      <c r="G450" s="16">
        <v>2210</v>
      </c>
      <c r="H450" s="16">
        <v>3480</v>
      </c>
      <c r="I450" s="17" t="s">
        <v>156</v>
      </c>
      <c r="J450" s="18">
        <v>616760</v>
      </c>
      <c r="K450" s="19">
        <v>0</v>
      </c>
      <c r="L450" s="19">
        <v>0</v>
      </c>
      <c r="M450" s="19">
        <v>0</v>
      </c>
      <c r="N450" s="19">
        <v>0</v>
      </c>
      <c r="O450" s="19">
        <v>0</v>
      </c>
      <c r="P450" s="19">
        <v>0</v>
      </c>
      <c r="Q450" s="19">
        <v>0</v>
      </c>
      <c r="R450" s="19">
        <v>0</v>
      </c>
      <c r="S450" s="19">
        <v>0</v>
      </c>
      <c r="T450" s="19">
        <v>0</v>
      </c>
      <c r="U450" s="19">
        <v>0</v>
      </c>
      <c r="V450" s="20">
        <v>0</v>
      </c>
      <c r="W450" s="20">
        <v>0</v>
      </c>
      <c r="X450" s="21">
        <v>0</v>
      </c>
    </row>
    <row r="451" spans="1:24" outlineLevel="2" x14ac:dyDescent="0.25">
      <c r="A451" s="15" t="s">
        <v>314</v>
      </c>
      <c r="B451" s="16" t="s">
        <v>33</v>
      </c>
      <c r="C451" s="16" t="s">
        <v>142</v>
      </c>
      <c r="D451" s="16" t="s">
        <v>157</v>
      </c>
      <c r="E451" s="16"/>
      <c r="F451" s="16">
        <v>280</v>
      </c>
      <c r="G451" s="16">
        <v>2240</v>
      </c>
      <c r="H451" s="16">
        <v>3480</v>
      </c>
      <c r="I451" s="17" t="s">
        <v>158</v>
      </c>
      <c r="J451" s="18">
        <v>413590000</v>
      </c>
      <c r="K451" s="19">
        <v>351855031.18000001</v>
      </c>
      <c r="L451" s="19">
        <v>351855031.18000001</v>
      </c>
      <c r="M451" s="19">
        <v>0</v>
      </c>
      <c r="N451" s="19">
        <v>68376426.090000004</v>
      </c>
      <c r="O451" s="19">
        <v>0</v>
      </c>
      <c r="P451" s="19">
        <v>179337168.58000001</v>
      </c>
      <c r="Q451" s="19">
        <v>154519634.47</v>
      </c>
      <c r="R451" s="19">
        <v>104141436.51000001</v>
      </c>
      <c r="S451" s="19">
        <v>104141436.51000001</v>
      </c>
      <c r="T451" s="19">
        <v>0</v>
      </c>
      <c r="U451" s="19">
        <v>104141436.51000002</v>
      </c>
      <c r="V451" s="20">
        <f>P451/L451</f>
        <v>0.50969050514515934</v>
      </c>
      <c r="W451" s="20">
        <f>(M451+N451+O451)/L451</f>
        <v>0.19433124449205438</v>
      </c>
      <c r="X451" s="21">
        <f>V451+W451</f>
        <v>0.70402174963721376</v>
      </c>
    </row>
    <row r="452" spans="1:24" outlineLevel="2" x14ac:dyDescent="0.25">
      <c r="A452" s="15" t="s">
        <v>329</v>
      </c>
      <c r="B452" s="16" t="s">
        <v>33</v>
      </c>
      <c r="C452" s="16" t="s">
        <v>142</v>
      </c>
      <c r="D452" s="16" t="s">
        <v>145</v>
      </c>
      <c r="E452" s="16"/>
      <c r="F452" s="16">
        <v>280</v>
      </c>
      <c r="G452" s="16">
        <v>2210</v>
      </c>
      <c r="H452" s="16">
        <v>3480</v>
      </c>
      <c r="I452" s="17" t="s">
        <v>146</v>
      </c>
      <c r="J452" s="18">
        <v>12762320</v>
      </c>
      <c r="K452" s="19">
        <v>0</v>
      </c>
      <c r="L452" s="19">
        <v>0</v>
      </c>
      <c r="M452" s="19">
        <v>0</v>
      </c>
      <c r="N452" s="19">
        <v>0</v>
      </c>
      <c r="O452" s="19">
        <v>0</v>
      </c>
      <c r="P452" s="19">
        <v>0</v>
      </c>
      <c r="Q452" s="19">
        <v>0</v>
      </c>
      <c r="R452" s="19">
        <v>0</v>
      </c>
      <c r="S452" s="19">
        <v>0</v>
      </c>
      <c r="T452" s="19">
        <v>0</v>
      </c>
      <c r="U452" s="19">
        <v>0</v>
      </c>
      <c r="V452" s="20">
        <v>0</v>
      </c>
      <c r="W452" s="20">
        <v>0</v>
      </c>
      <c r="X452" s="21">
        <v>0</v>
      </c>
    </row>
    <row r="453" spans="1:24" ht="30" outlineLevel="2" x14ac:dyDescent="0.25">
      <c r="A453" s="15" t="s">
        <v>329</v>
      </c>
      <c r="B453" s="16" t="s">
        <v>33</v>
      </c>
      <c r="C453" s="16" t="s">
        <v>142</v>
      </c>
      <c r="D453" s="16" t="s">
        <v>155</v>
      </c>
      <c r="E453" s="16"/>
      <c r="F453" s="16">
        <v>280</v>
      </c>
      <c r="G453" s="16">
        <v>2210</v>
      </c>
      <c r="H453" s="16">
        <v>3480</v>
      </c>
      <c r="I453" s="17" t="s">
        <v>156</v>
      </c>
      <c r="J453" s="18">
        <v>329337</v>
      </c>
      <c r="K453" s="19">
        <v>0</v>
      </c>
      <c r="L453" s="19">
        <v>0</v>
      </c>
      <c r="M453" s="19">
        <v>0</v>
      </c>
      <c r="N453" s="19">
        <v>0</v>
      </c>
      <c r="O453" s="19">
        <v>0</v>
      </c>
      <c r="P453" s="19">
        <v>0</v>
      </c>
      <c r="Q453" s="19">
        <v>0</v>
      </c>
      <c r="R453" s="19">
        <v>0</v>
      </c>
      <c r="S453" s="19">
        <v>0</v>
      </c>
      <c r="T453" s="19">
        <v>0</v>
      </c>
      <c r="U453" s="19">
        <v>0</v>
      </c>
      <c r="V453" s="20">
        <v>0</v>
      </c>
      <c r="W453" s="20">
        <v>0</v>
      </c>
      <c r="X453" s="21">
        <v>0</v>
      </c>
    </row>
    <row r="454" spans="1:24" outlineLevel="2" x14ac:dyDescent="0.25">
      <c r="A454" s="15" t="s">
        <v>329</v>
      </c>
      <c r="B454" s="16" t="s">
        <v>33</v>
      </c>
      <c r="C454" s="16" t="s">
        <v>142</v>
      </c>
      <c r="D454" s="16" t="s">
        <v>157</v>
      </c>
      <c r="E454" s="16"/>
      <c r="F454" s="16">
        <v>280</v>
      </c>
      <c r="G454" s="16">
        <v>2240</v>
      </c>
      <c r="H454" s="16">
        <v>3480</v>
      </c>
      <c r="I454" s="17" t="s">
        <v>158</v>
      </c>
      <c r="J454" s="18">
        <v>215000000</v>
      </c>
      <c r="K454" s="19">
        <v>0</v>
      </c>
      <c r="L454" s="19">
        <v>0</v>
      </c>
      <c r="M454" s="19">
        <v>0</v>
      </c>
      <c r="N454" s="19">
        <v>0</v>
      </c>
      <c r="O454" s="19">
        <v>0</v>
      </c>
      <c r="P454" s="19">
        <v>0</v>
      </c>
      <c r="Q454" s="19">
        <v>0</v>
      </c>
      <c r="R454" s="19">
        <v>0</v>
      </c>
      <c r="S454" s="19">
        <v>0</v>
      </c>
      <c r="T454" s="19">
        <v>0</v>
      </c>
      <c r="U454" s="19">
        <v>0</v>
      </c>
      <c r="V454" s="20">
        <v>0</v>
      </c>
      <c r="W454" s="20">
        <v>0</v>
      </c>
      <c r="X454" s="21">
        <v>0</v>
      </c>
    </row>
    <row r="455" spans="1:24" ht="30" outlineLevel="2" x14ac:dyDescent="0.25">
      <c r="A455" s="15" t="s">
        <v>333</v>
      </c>
      <c r="B455" s="16" t="s">
        <v>33</v>
      </c>
      <c r="C455" s="16" t="s">
        <v>142</v>
      </c>
      <c r="D455" s="16" t="s">
        <v>143</v>
      </c>
      <c r="E455" s="16"/>
      <c r="F455" s="16">
        <v>280</v>
      </c>
      <c r="G455" s="16">
        <v>2210</v>
      </c>
      <c r="H455" s="16">
        <v>3480</v>
      </c>
      <c r="I455" s="17" t="s">
        <v>144</v>
      </c>
      <c r="J455" s="18">
        <v>2787034</v>
      </c>
      <c r="K455" s="19">
        <v>0</v>
      </c>
      <c r="L455" s="19">
        <v>0</v>
      </c>
      <c r="M455" s="19">
        <v>0</v>
      </c>
      <c r="N455" s="19">
        <v>0</v>
      </c>
      <c r="O455" s="19">
        <v>0</v>
      </c>
      <c r="P455" s="19">
        <v>0</v>
      </c>
      <c r="Q455" s="19">
        <v>0</v>
      </c>
      <c r="R455" s="19">
        <v>0</v>
      </c>
      <c r="S455" s="19">
        <v>0</v>
      </c>
      <c r="T455" s="19">
        <v>0</v>
      </c>
      <c r="U455" s="19">
        <v>0</v>
      </c>
      <c r="V455" s="20">
        <v>0</v>
      </c>
      <c r="W455" s="20">
        <v>0</v>
      </c>
      <c r="X455" s="21">
        <v>0</v>
      </c>
    </row>
    <row r="456" spans="1:24" outlineLevel="2" x14ac:dyDescent="0.25">
      <c r="A456" s="15" t="s">
        <v>333</v>
      </c>
      <c r="B456" s="16" t="s">
        <v>33</v>
      </c>
      <c r="C456" s="16" t="s">
        <v>142</v>
      </c>
      <c r="D456" s="16" t="s">
        <v>145</v>
      </c>
      <c r="E456" s="16"/>
      <c r="F456" s="16">
        <v>280</v>
      </c>
      <c r="G456" s="16">
        <v>2210</v>
      </c>
      <c r="H456" s="16">
        <v>3480</v>
      </c>
      <c r="I456" s="17" t="s">
        <v>146</v>
      </c>
      <c r="J456" s="18">
        <v>1075100</v>
      </c>
      <c r="K456" s="19">
        <v>0</v>
      </c>
      <c r="L456" s="19">
        <v>0</v>
      </c>
      <c r="M456" s="19">
        <v>0</v>
      </c>
      <c r="N456" s="19">
        <v>0</v>
      </c>
      <c r="O456" s="19">
        <v>0</v>
      </c>
      <c r="P456" s="19">
        <v>0</v>
      </c>
      <c r="Q456" s="19">
        <v>0</v>
      </c>
      <c r="R456" s="19">
        <v>0</v>
      </c>
      <c r="S456" s="19">
        <v>0</v>
      </c>
      <c r="T456" s="19">
        <v>0</v>
      </c>
      <c r="U456" s="19">
        <v>0</v>
      </c>
      <c r="V456" s="20">
        <v>0</v>
      </c>
      <c r="W456" s="20">
        <v>0</v>
      </c>
      <c r="X456" s="21">
        <v>0</v>
      </c>
    </row>
    <row r="457" spans="1:24" outlineLevel="2" x14ac:dyDescent="0.25">
      <c r="A457" s="15" t="s">
        <v>333</v>
      </c>
      <c r="B457" s="16" t="s">
        <v>33</v>
      </c>
      <c r="C457" s="16" t="s">
        <v>142</v>
      </c>
      <c r="D457" s="16" t="s">
        <v>147</v>
      </c>
      <c r="E457" s="16"/>
      <c r="F457" s="16">
        <v>280</v>
      </c>
      <c r="G457" s="16">
        <v>2210</v>
      </c>
      <c r="H457" s="16">
        <v>3480</v>
      </c>
      <c r="I457" s="17" t="s">
        <v>148</v>
      </c>
      <c r="J457" s="18">
        <v>135383233</v>
      </c>
      <c r="K457" s="19">
        <v>26675251</v>
      </c>
      <c r="L457" s="19">
        <v>26675251</v>
      </c>
      <c r="M457" s="19">
        <v>0</v>
      </c>
      <c r="N457" s="19">
        <v>1385615</v>
      </c>
      <c r="O457" s="19">
        <v>0</v>
      </c>
      <c r="P457" s="19">
        <v>24016765.82</v>
      </c>
      <c r="Q457" s="19">
        <v>24016765.82</v>
      </c>
      <c r="R457" s="19">
        <v>1272870</v>
      </c>
      <c r="S457" s="19">
        <v>1272870.18</v>
      </c>
      <c r="T457" s="19">
        <v>0</v>
      </c>
      <c r="U457" s="19">
        <v>1272870.1799999997</v>
      </c>
      <c r="V457" s="20">
        <f>P457/L457</f>
        <v>0.90033888790774641</v>
      </c>
      <c r="W457" s="20">
        <f>(M457+N457+O457)/L457</f>
        <v>5.1943841128242803E-2</v>
      </c>
      <c r="X457" s="21">
        <f>V457+W457</f>
        <v>0.95228272903598921</v>
      </c>
    </row>
    <row r="458" spans="1:24" outlineLevel="2" x14ac:dyDescent="0.25">
      <c r="A458" s="15" t="s">
        <v>333</v>
      </c>
      <c r="B458" s="16" t="s">
        <v>33</v>
      </c>
      <c r="C458" s="16" t="s">
        <v>142</v>
      </c>
      <c r="D458" s="16" t="s">
        <v>149</v>
      </c>
      <c r="E458" s="16"/>
      <c r="F458" s="16">
        <v>280</v>
      </c>
      <c r="G458" s="16">
        <v>2210</v>
      </c>
      <c r="H458" s="16">
        <v>3480</v>
      </c>
      <c r="I458" s="17" t="s">
        <v>150</v>
      </c>
      <c r="J458" s="18">
        <v>163259170</v>
      </c>
      <c r="K458" s="19">
        <v>34969109</v>
      </c>
      <c r="L458" s="19">
        <v>34969109</v>
      </c>
      <c r="M458" s="19">
        <v>0</v>
      </c>
      <c r="N458" s="19">
        <v>0</v>
      </c>
      <c r="O458" s="19">
        <v>0</v>
      </c>
      <c r="P458" s="19">
        <v>34969106.780000001</v>
      </c>
      <c r="Q458" s="19">
        <v>34969106.780000001</v>
      </c>
      <c r="R458" s="19">
        <v>2.2200000000000002</v>
      </c>
      <c r="S458" s="19">
        <v>2.2200000000000002</v>
      </c>
      <c r="T458" s="19">
        <v>0</v>
      </c>
      <c r="U458" s="19">
        <v>2.2199999988079071</v>
      </c>
      <c r="V458" s="20">
        <f>P458/L458</f>
        <v>0.99999993651539709</v>
      </c>
      <c r="W458" s="20">
        <f>(M458+N458+O458)/L458</f>
        <v>0</v>
      </c>
      <c r="X458" s="21">
        <f>V458+W458</f>
        <v>0.99999993651539709</v>
      </c>
    </row>
    <row r="459" spans="1:24" outlineLevel="2" x14ac:dyDescent="0.25">
      <c r="A459" s="15" t="s">
        <v>333</v>
      </c>
      <c r="B459" s="16" t="s">
        <v>33</v>
      </c>
      <c r="C459" s="16" t="s">
        <v>142</v>
      </c>
      <c r="D459" s="16" t="s">
        <v>151</v>
      </c>
      <c r="E459" s="16"/>
      <c r="F459" s="16">
        <v>280</v>
      </c>
      <c r="G459" s="16">
        <v>2210</v>
      </c>
      <c r="H459" s="16">
        <v>3480</v>
      </c>
      <c r="I459" s="17" t="s">
        <v>152</v>
      </c>
      <c r="J459" s="18">
        <v>41794666</v>
      </c>
      <c r="K459" s="19">
        <v>32307895</v>
      </c>
      <c r="L459" s="19">
        <v>32307895</v>
      </c>
      <c r="M459" s="19">
        <v>0</v>
      </c>
      <c r="N459" s="19">
        <v>0</v>
      </c>
      <c r="O459" s="19">
        <v>0</v>
      </c>
      <c r="P459" s="19">
        <v>24913920.260000002</v>
      </c>
      <c r="Q459" s="19">
        <v>24913920.260000002</v>
      </c>
      <c r="R459" s="19">
        <v>7393973.7800000003</v>
      </c>
      <c r="S459" s="19">
        <v>7393974.7400000002</v>
      </c>
      <c r="T459" s="19">
        <v>0</v>
      </c>
      <c r="U459" s="19">
        <v>7393974.7399999984</v>
      </c>
      <c r="V459" s="20">
        <f>P459/L459</f>
        <v>0.77114031291732255</v>
      </c>
      <c r="W459" s="20">
        <f>(M459+N459+O459)/L459</f>
        <v>0</v>
      </c>
      <c r="X459" s="21">
        <f>V459+W459</f>
        <v>0.77114031291732255</v>
      </c>
    </row>
    <row r="460" spans="1:24" ht="30" outlineLevel="2" x14ac:dyDescent="0.25">
      <c r="A460" s="15" t="s">
        <v>333</v>
      </c>
      <c r="B460" s="16" t="s">
        <v>33</v>
      </c>
      <c r="C460" s="16" t="s">
        <v>142</v>
      </c>
      <c r="D460" s="16" t="s">
        <v>153</v>
      </c>
      <c r="E460" s="16"/>
      <c r="F460" s="16">
        <v>280</v>
      </c>
      <c r="G460" s="16">
        <v>2210</v>
      </c>
      <c r="H460" s="16">
        <v>3480</v>
      </c>
      <c r="I460" s="17" t="s">
        <v>154</v>
      </c>
      <c r="J460" s="18">
        <v>934850</v>
      </c>
      <c r="K460" s="19">
        <v>0</v>
      </c>
      <c r="L460" s="19">
        <v>0</v>
      </c>
      <c r="M460" s="19">
        <v>0</v>
      </c>
      <c r="N460" s="19">
        <v>0</v>
      </c>
      <c r="O460" s="19">
        <v>0</v>
      </c>
      <c r="P460" s="19">
        <v>0</v>
      </c>
      <c r="Q460" s="19">
        <v>0</v>
      </c>
      <c r="R460" s="19">
        <v>0</v>
      </c>
      <c r="S460" s="19">
        <v>0</v>
      </c>
      <c r="T460" s="19">
        <v>0</v>
      </c>
      <c r="U460" s="19">
        <v>0</v>
      </c>
      <c r="V460" s="20">
        <v>0</v>
      </c>
      <c r="W460" s="20">
        <v>0</v>
      </c>
      <c r="X460" s="21">
        <v>0</v>
      </c>
    </row>
    <row r="461" spans="1:24" ht="30" outlineLevel="2" x14ac:dyDescent="0.25">
      <c r="A461" s="15" t="s">
        <v>333</v>
      </c>
      <c r="B461" s="16" t="s">
        <v>33</v>
      </c>
      <c r="C461" s="16" t="s">
        <v>142</v>
      </c>
      <c r="D461" s="16" t="s">
        <v>155</v>
      </c>
      <c r="E461" s="16"/>
      <c r="F461" s="16">
        <v>280</v>
      </c>
      <c r="G461" s="16">
        <v>2210</v>
      </c>
      <c r="H461" s="16">
        <v>3480</v>
      </c>
      <c r="I461" s="17" t="s">
        <v>156</v>
      </c>
      <c r="J461" s="18">
        <v>49239068</v>
      </c>
      <c r="K461" s="19">
        <v>31803632</v>
      </c>
      <c r="L461" s="19">
        <v>31803632</v>
      </c>
      <c r="M461" s="19">
        <v>0</v>
      </c>
      <c r="N461" s="19">
        <v>1840930</v>
      </c>
      <c r="O461" s="19">
        <v>0</v>
      </c>
      <c r="P461" s="19">
        <v>28873600</v>
      </c>
      <c r="Q461" s="19">
        <v>28873600</v>
      </c>
      <c r="R461" s="19">
        <v>1089102</v>
      </c>
      <c r="S461" s="19">
        <v>1089102</v>
      </c>
      <c r="T461" s="19">
        <v>0</v>
      </c>
      <c r="U461" s="19">
        <v>1089102</v>
      </c>
      <c r="V461" s="20">
        <f>P461/L461</f>
        <v>0.90787115132007568</v>
      </c>
      <c r="W461" s="20">
        <f>(M461+N461+O461)/L461</f>
        <v>5.7884269318674041E-2</v>
      </c>
      <c r="X461" s="21">
        <f>V461+W461</f>
        <v>0.96575542063874975</v>
      </c>
    </row>
    <row r="462" spans="1:24" ht="105" outlineLevel="2" x14ac:dyDescent="0.25">
      <c r="A462" s="15" t="s">
        <v>333</v>
      </c>
      <c r="B462" s="16" t="s">
        <v>33</v>
      </c>
      <c r="C462" s="16" t="s">
        <v>142</v>
      </c>
      <c r="D462" s="16" t="s">
        <v>308</v>
      </c>
      <c r="E462" s="16"/>
      <c r="F462" s="16">
        <v>280</v>
      </c>
      <c r="G462" s="16">
        <v>2110</v>
      </c>
      <c r="H462" s="16">
        <v>3480</v>
      </c>
      <c r="I462" s="17" t="s">
        <v>340</v>
      </c>
      <c r="J462" s="18">
        <v>0</v>
      </c>
      <c r="K462" s="19">
        <v>0</v>
      </c>
      <c r="L462" s="19">
        <v>0</v>
      </c>
      <c r="M462" s="19">
        <v>0</v>
      </c>
      <c r="N462" s="19">
        <v>0</v>
      </c>
      <c r="O462" s="19">
        <v>0</v>
      </c>
      <c r="P462" s="19">
        <v>0</v>
      </c>
      <c r="Q462" s="19">
        <v>0</v>
      </c>
      <c r="R462" s="19">
        <v>0</v>
      </c>
      <c r="S462" s="19">
        <v>0</v>
      </c>
      <c r="T462" s="19">
        <v>0</v>
      </c>
      <c r="U462" s="19">
        <v>0</v>
      </c>
      <c r="V462" s="20">
        <v>0</v>
      </c>
      <c r="W462" s="20">
        <v>0</v>
      </c>
      <c r="X462" s="21">
        <v>0</v>
      </c>
    </row>
    <row r="463" spans="1:24" ht="75" outlineLevel="2" x14ac:dyDescent="0.25">
      <c r="A463" s="15" t="s">
        <v>333</v>
      </c>
      <c r="B463" s="16" t="s">
        <v>33</v>
      </c>
      <c r="C463" s="16" t="s">
        <v>142</v>
      </c>
      <c r="D463" s="16" t="s">
        <v>341</v>
      </c>
      <c r="E463" s="16"/>
      <c r="F463" s="16">
        <v>280</v>
      </c>
      <c r="G463" s="16">
        <v>2150</v>
      </c>
      <c r="H463" s="16">
        <v>3480</v>
      </c>
      <c r="I463" s="17" t="s">
        <v>342</v>
      </c>
      <c r="J463" s="18">
        <v>2000000</v>
      </c>
      <c r="K463" s="19">
        <v>0</v>
      </c>
      <c r="L463" s="19">
        <v>0</v>
      </c>
      <c r="M463" s="19">
        <v>0</v>
      </c>
      <c r="N463" s="19">
        <v>0</v>
      </c>
      <c r="O463" s="19">
        <v>0</v>
      </c>
      <c r="P463" s="19">
        <v>0</v>
      </c>
      <c r="Q463" s="19">
        <v>0</v>
      </c>
      <c r="R463" s="19">
        <v>0</v>
      </c>
      <c r="S463" s="19">
        <v>0</v>
      </c>
      <c r="T463" s="19">
        <v>0</v>
      </c>
      <c r="U463" s="19">
        <v>0</v>
      </c>
      <c r="V463" s="20">
        <v>0</v>
      </c>
      <c r="W463" s="20">
        <v>0</v>
      </c>
      <c r="X463" s="21">
        <v>0</v>
      </c>
    </row>
    <row r="464" spans="1:24" outlineLevel="2" x14ac:dyDescent="0.25">
      <c r="A464" s="15" t="s">
        <v>346</v>
      </c>
      <c r="B464" s="16" t="s">
        <v>33</v>
      </c>
      <c r="C464" s="16" t="s">
        <v>142</v>
      </c>
      <c r="D464" s="16" t="s">
        <v>145</v>
      </c>
      <c r="E464" s="16"/>
      <c r="F464" s="16">
        <v>280</v>
      </c>
      <c r="G464" s="16">
        <v>2210</v>
      </c>
      <c r="H464" s="16">
        <v>3460</v>
      </c>
      <c r="I464" s="17" t="s">
        <v>146</v>
      </c>
      <c r="J464" s="18">
        <v>137500000</v>
      </c>
      <c r="K464" s="19">
        <v>0</v>
      </c>
      <c r="L464" s="19">
        <v>0</v>
      </c>
      <c r="M464" s="19">
        <v>0</v>
      </c>
      <c r="N464" s="19">
        <v>0</v>
      </c>
      <c r="O464" s="19">
        <v>0</v>
      </c>
      <c r="P464" s="19">
        <v>0</v>
      </c>
      <c r="Q464" s="19">
        <v>0</v>
      </c>
      <c r="R464" s="19">
        <v>0</v>
      </c>
      <c r="S464" s="19">
        <v>0</v>
      </c>
      <c r="T464" s="19">
        <v>0</v>
      </c>
      <c r="U464" s="19">
        <v>0</v>
      </c>
      <c r="V464" s="20">
        <v>0</v>
      </c>
      <c r="W464" s="20">
        <v>0</v>
      </c>
      <c r="X464" s="21">
        <v>0</v>
      </c>
    </row>
    <row r="465" spans="1:24" outlineLevel="2" x14ac:dyDescent="0.25">
      <c r="A465" s="15" t="s">
        <v>346</v>
      </c>
      <c r="B465" s="16" t="s">
        <v>33</v>
      </c>
      <c r="C465" s="16" t="s">
        <v>142</v>
      </c>
      <c r="D465" s="16" t="s">
        <v>147</v>
      </c>
      <c r="E465" s="16"/>
      <c r="F465" s="16">
        <v>280</v>
      </c>
      <c r="G465" s="16">
        <v>2210</v>
      </c>
      <c r="H465" s="16">
        <v>3460</v>
      </c>
      <c r="I465" s="17" t="s">
        <v>148</v>
      </c>
      <c r="J465" s="18">
        <v>1343652</v>
      </c>
      <c r="K465" s="19">
        <v>0</v>
      </c>
      <c r="L465" s="19">
        <v>0</v>
      </c>
      <c r="M465" s="19">
        <v>0</v>
      </c>
      <c r="N465" s="19">
        <v>0</v>
      </c>
      <c r="O465" s="19">
        <v>0</v>
      </c>
      <c r="P465" s="19">
        <v>0</v>
      </c>
      <c r="Q465" s="19">
        <v>0</v>
      </c>
      <c r="R465" s="19">
        <v>0</v>
      </c>
      <c r="S465" s="19">
        <v>0</v>
      </c>
      <c r="T465" s="19">
        <v>0</v>
      </c>
      <c r="U465" s="19">
        <v>0</v>
      </c>
      <c r="V465" s="20">
        <v>0</v>
      </c>
      <c r="W465" s="20">
        <v>0</v>
      </c>
      <c r="X465" s="21">
        <v>0</v>
      </c>
    </row>
    <row r="466" spans="1:24" outlineLevel="2" x14ac:dyDescent="0.25">
      <c r="A466" s="15" t="s">
        <v>346</v>
      </c>
      <c r="B466" s="16" t="s">
        <v>33</v>
      </c>
      <c r="C466" s="16" t="s">
        <v>142</v>
      </c>
      <c r="D466" s="16" t="s">
        <v>149</v>
      </c>
      <c r="E466" s="16"/>
      <c r="F466" s="16">
        <v>280</v>
      </c>
      <c r="G466" s="16">
        <v>2210</v>
      </c>
      <c r="H466" s="16">
        <v>3460</v>
      </c>
      <c r="I466" s="17" t="s">
        <v>150</v>
      </c>
      <c r="J466" s="18">
        <v>26539131</v>
      </c>
      <c r="K466" s="19">
        <v>12077047</v>
      </c>
      <c r="L466" s="19">
        <v>12077047</v>
      </c>
      <c r="M466" s="19">
        <v>0</v>
      </c>
      <c r="N466" s="19">
        <v>0</v>
      </c>
      <c r="O466" s="19">
        <v>0</v>
      </c>
      <c r="P466" s="19">
        <v>12077045.529999999</v>
      </c>
      <c r="Q466" s="19">
        <v>12077045.529999999</v>
      </c>
      <c r="R466" s="19">
        <v>1.47</v>
      </c>
      <c r="S466" s="19">
        <v>1.47</v>
      </c>
      <c r="T466" s="19">
        <v>0</v>
      </c>
      <c r="U466" s="19">
        <v>1.4700000006705523</v>
      </c>
      <c r="V466" s="20">
        <f>P466/L466</f>
        <v>0.99999987828150372</v>
      </c>
      <c r="W466" s="20">
        <f>(M466+N466+O466)/L466</f>
        <v>0</v>
      </c>
      <c r="X466" s="21">
        <f>V466+W466</f>
        <v>0.99999987828150372</v>
      </c>
    </row>
    <row r="467" spans="1:24" outlineLevel="2" x14ac:dyDescent="0.25">
      <c r="A467" s="15" t="s">
        <v>346</v>
      </c>
      <c r="B467" s="16" t="s">
        <v>33</v>
      </c>
      <c r="C467" s="16" t="s">
        <v>142</v>
      </c>
      <c r="D467" s="16" t="s">
        <v>151</v>
      </c>
      <c r="E467" s="16"/>
      <c r="F467" s="16">
        <v>280</v>
      </c>
      <c r="G467" s="16">
        <v>2210</v>
      </c>
      <c r="H467" s="16">
        <v>3460</v>
      </c>
      <c r="I467" s="17" t="s">
        <v>152</v>
      </c>
      <c r="J467" s="18">
        <v>2187000</v>
      </c>
      <c r="K467" s="19">
        <v>0</v>
      </c>
      <c r="L467" s="19">
        <v>0</v>
      </c>
      <c r="M467" s="19">
        <v>0</v>
      </c>
      <c r="N467" s="19">
        <v>0</v>
      </c>
      <c r="O467" s="19">
        <v>0</v>
      </c>
      <c r="P467" s="19">
        <v>0</v>
      </c>
      <c r="Q467" s="19">
        <v>0</v>
      </c>
      <c r="R467" s="19">
        <v>0</v>
      </c>
      <c r="S467" s="19">
        <v>0</v>
      </c>
      <c r="T467" s="19">
        <v>0</v>
      </c>
      <c r="U467" s="19">
        <v>0</v>
      </c>
      <c r="V467" s="20">
        <v>0</v>
      </c>
      <c r="W467" s="20">
        <v>0</v>
      </c>
      <c r="X467" s="21">
        <v>0</v>
      </c>
    </row>
    <row r="468" spans="1:24" ht="30" outlineLevel="2" x14ac:dyDescent="0.25">
      <c r="A468" s="15" t="s">
        <v>346</v>
      </c>
      <c r="B468" s="16" t="s">
        <v>33</v>
      </c>
      <c r="C468" s="16" t="s">
        <v>142</v>
      </c>
      <c r="D468" s="16" t="s">
        <v>155</v>
      </c>
      <c r="E468" s="16"/>
      <c r="F468" s="16">
        <v>280</v>
      </c>
      <c r="G468" s="16">
        <v>2210</v>
      </c>
      <c r="H468" s="16">
        <v>3460</v>
      </c>
      <c r="I468" s="17" t="s">
        <v>156</v>
      </c>
      <c r="J468" s="18">
        <v>2704389</v>
      </c>
      <c r="K468" s="19">
        <v>0</v>
      </c>
      <c r="L468" s="19">
        <v>0</v>
      </c>
      <c r="M468" s="19">
        <v>0</v>
      </c>
      <c r="N468" s="19">
        <v>0</v>
      </c>
      <c r="O468" s="19">
        <v>0</v>
      </c>
      <c r="P468" s="19">
        <v>0</v>
      </c>
      <c r="Q468" s="19">
        <v>0</v>
      </c>
      <c r="R468" s="19">
        <v>0</v>
      </c>
      <c r="S468" s="19">
        <v>0</v>
      </c>
      <c r="T468" s="19">
        <v>0</v>
      </c>
      <c r="U468" s="19">
        <v>0</v>
      </c>
      <c r="V468" s="20">
        <v>0</v>
      </c>
      <c r="W468" s="20">
        <v>0</v>
      </c>
      <c r="X468" s="21">
        <v>0</v>
      </c>
    </row>
    <row r="469" spans="1:24" outlineLevel="1" x14ac:dyDescent="0.25">
      <c r="A469" s="22"/>
      <c r="B469" s="23"/>
      <c r="C469" s="23" t="s">
        <v>159</v>
      </c>
      <c r="D469" s="23"/>
      <c r="E469" s="23"/>
      <c r="F469" s="23"/>
      <c r="G469" s="23"/>
      <c r="H469" s="23"/>
      <c r="I469" s="24"/>
      <c r="J469" s="25">
        <f t="shared" ref="J469:U469" si="51">SUBTOTAL(9,J415:J468)</f>
        <v>6624777651</v>
      </c>
      <c r="K469" s="26">
        <f t="shared" si="51"/>
        <v>3456314667</v>
      </c>
      <c r="L469" s="26">
        <f t="shared" si="51"/>
        <v>3456314667</v>
      </c>
      <c r="M469" s="26">
        <f t="shared" si="51"/>
        <v>0</v>
      </c>
      <c r="N469" s="26">
        <f t="shared" si="51"/>
        <v>873074828.56000006</v>
      </c>
      <c r="O469" s="26">
        <f t="shared" si="51"/>
        <v>0</v>
      </c>
      <c r="P469" s="26">
        <f t="shared" si="51"/>
        <v>2109058836.0399997</v>
      </c>
      <c r="Q469" s="26">
        <f t="shared" si="51"/>
        <v>2084241301.9299998</v>
      </c>
      <c r="R469" s="26">
        <f t="shared" si="51"/>
        <v>474180452.88999999</v>
      </c>
      <c r="S469" s="26">
        <f t="shared" si="51"/>
        <v>474181002.40000004</v>
      </c>
      <c r="T469" s="26">
        <f t="shared" si="51"/>
        <v>1763112.56</v>
      </c>
      <c r="U469" s="26">
        <f t="shared" si="51"/>
        <v>472417889.83999991</v>
      </c>
      <c r="V469" s="27">
        <f t="shared" ref="V469:V486" si="52">P469/L469</f>
        <v>0.61020452106885659</v>
      </c>
      <c r="W469" s="27">
        <f t="shared" ref="W469:W486" si="53">(M469+N469+O469)/L469</f>
        <v>0.25260281909395954</v>
      </c>
      <c r="X469" s="28">
        <f t="shared" ref="X469:X486" si="54">V469+W469</f>
        <v>0.86280734016281613</v>
      </c>
    </row>
    <row r="470" spans="1:24" ht="90" outlineLevel="2" x14ac:dyDescent="0.25">
      <c r="A470" s="15" t="s">
        <v>32</v>
      </c>
      <c r="B470" s="16" t="s">
        <v>33</v>
      </c>
      <c r="C470" s="16" t="s">
        <v>160</v>
      </c>
      <c r="D470" s="16" t="s">
        <v>161</v>
      </c>
      <c r="E470" s="16" t="s">
        <v>162</v>
      </c>
      <c r="F470" s="16" t="s">
        <v>36</v>
      </c>
      <c r="G470" s="16">
        <v>1310</v>
      </c>
      <c r="H470" s="16">
        <v>3480</v>
      </c>
      <c r="I470" s="17" t="s">
        <v>163</v>
      </c>
      <c r="J470" s="18">
        <v>189557370</v>
      </c>
      <c r="K470" s="19">
        <v>184818436</v>
      </c>
      <c r="L470" s="19">
        <v>184818436</v>
      </c>
      <c r="M470" s="19">
        <v>0</v>
      </c>
      <c r="N470" s="19">
        <v>0</v>
      </c>
      <c r="O470" s="19">
        <v>0</v>
      </c>
      <c r="P470" s="19">
        <v>107060000</v>
      </c>
      <c r="Q470" s="19">
        <v>107060000</v>
      </c>
      <c r="R470" s="19">
        <v>77758436</v>
      </c>
      <c r="S470" s="19">
        <v>77758436</v>
      </c>
      <c r="T470" s="19">
        <v>0</v>
      </c>
      <c r="U470" s="19">
        <v>77758436</v>
      </c>
      <c r="V470" s="20">
        <f t="shared" si="52"/>
        <v>0.57927121512920932</v>
      </c>
      <c r="W470" s="20">
        <f t="shared" si="53"/>
        <v>0</v>
      </c>
      <c r="X470" s="21">
        <f t="shared" si="54"/>
        <v>0.57927121512920932</v>
      </c>
    </row>
    <row r="471" spans="1:24" ht="120" outlineLevel="2" x14ac:dyDescent="0.25">
      <c r="A471" s="15" t="s">
        <v>32</v>
      </c>
      <c r="B471" s="16" t="s">
        <v>33</v>
      </c>
      <c r="C471" s="16" t="s">
        <v>160</v>
      </c>
      <c r="D471" s="16" t="s">
        <v>164</v>
      </c>
      <c r="E471" s="16" t="s">
        <v>55</v>
      </c>
      <c r="F471" s="16" t="s">
        <v>36</v>
      </c>
      <c r="G471" s="16">
        <v>1310</v>
      </c>
      <c r="H471" s="16">
        <v>3480</v>
      </c>
      <c r="I471" s="17" t="s">
        <v>165</v>
      </c>
      <c r="J471" s="18">
        <v>34754573</v>
      </c>
      <c r="K471" s="19">
        <v>41052519</v>
      </c>
      <c r="L471" s="19">
        <v>41052519</v>
      </c>
      <c r="M471" s="19">
        <v>0</v>
      </c>
      <c r="N471" s="19">
        <v>0</v>
      </c>
      <c r="O471" s="19">
        <v>0</v>
      </c>
      <c r="P471" s="19">
        <v>29023430.030000001</v>
      </c>
      <c r="Q471" s="19">
        <v>29023430.030000001</v>
      </c>
      <c r="R471" s="19">
        <v>12029088.970000001</v>
      </c>
      <c r="S471" s="19">
        <v>12029088.970000001</v>
      </c>
      <c r="T471" s="19">
        <v>0</v>
      </c>
      <c r="U471" s="19">
        <v>12029088.969999999</v>
      </c>
      <c r="V471" s="20">
        <f t="shared" si="52"/>
        <v>0.70698292667497464</v>
      </c>
      <c r="W471" s="20">
        <f t="shared" si="53"/>
        <v>0</v>
      </c>
      <c r="X471" s="21">
        <f t="shared" si="54"/>
        <v>0.70698292667497464</v>
      </c>
    </row>
    <row r="472" spans="1:24" ht="120" outlineLevel="2" x14ac:dyDescent="0.25">
      <c r="A472" s="15" t="s">
        <v>32</v>
      </c>
      <c r="B472" s="16" t="s">
        <v>33</v>
      </c>
      <c r="C472" s="16" t="s">
        <v>160</v>
      </c>
      <c r="D472" s="16" t="s">
        <v>164</v>
      </c>
      <c r="E472" s="16" t="s">
        <v>166</v>
      </c>
      <c r="F472" s="16" t="s">
        <v>36</v>
      </c>
      <c r="G472" s="16">
        <v>1310</v>
      </c>
      <c r="H472" s="16">
        <v>3480</v>
      </c>
      <c r="I472" s="17" t="s">
        <v>167</v>
      </c>
      <c r="J472" s="18">
        <v>17251729</v>
      </c>
      <c r="K472" s="19">
        <v>16946082</v>
      </c>
      <c r="L472" s="19">
        <v>16946082</v>
      </c>
      <c r="M472" s="19">
        <v>0</v>
      </c>
      <c r="N472" s="19">
        <v>0</v>
      </c>
      <c r="O472" s="19">
        <v>0</v>
      </c>
      <c r="P472" s="19">
        <v>15704569.98</v>
      </c>
      <c r="Q472" s="19">
        <v>15704569.98</v>
      </c>
      <c r="R472" s="19">
        <v>1241512.02</v>
      </c>
      <c r="S472" s="19">
        <v>1241512.02</v>
      </c>
      <c r="T472" s="19">
        <v>0</v>
      </c>
      <c r="U472" s="19">
        <v>1241512.0199999996</v>
      </c>
      <c r="V472" s="20">
        <f t="shared" si="52"/>
        <v>0.92673751844231611</v>
      </c>
      <c r="W472" s="20">
        <f t="shared" si="53"/>
        <v>0</v>
      </c>
      <c r="X472" s="21">
        <f t="shared" si="54"/>
        <v>0.92673751844231611</v>
      </c>
    </row>
    <row r="473" spans="1:24" ht="75" outlineLevel="2" x14ac:dyDescent="0.25">
      <c r="A473" s="15" t="s">
        <v>32</v>
      </c>
      <c r="B473" s="16" t="s">
        <v>33</v>
      </c>
      <c r="C473" s="16" t="s">
        <v>160</v>
      </c>
      <c r="D473" s="16" t="s">
        <v>164</v>
      </c>
      <c r="E473" s="16" t="s">
        <v>168</v>
      </c>
      <c r="F473" s="16" t="s">
        <v>36</v>
      </c>
      <c r="G473" s="16">
        <v>1310</v>
      </c>
      <c r="H473" s="16">
        <v>3480</v>
      </c>
      <c r="I473" s="17" t="s">
        <v>169</v>
      </c>
      <c r="J473" s="18">
        <v>62422403</v>
      </c>
      <c r="K473" s="19">
        <v>61400115</v>
      </c>
      <c r="L473" s="19">
        <v>61400115</v>
      </c>
      <c r="M473" s="19">
        <v>0</v>
      </c>
      <c r="N473" s="19">
        <v>0</v>
      </c>
      <c r="O473" s="19">
        <v>0</v>
      </c>
      <c r="P473" s="19">
        <v>53144038</v>
      </c>
      <c r="Q473" s="19">
        <v>53144038</v>
      </c>
      <c r="R473" s="19">
        <v>8256077</v>
      </c>
      <c r="S473" s="19">
        <v>8256077</v>
      </c>
      <c r="T473" s="19">
        <v>0</v>
      </c>
      <c r="U473" s="19">
        <v>8256077</v>
      </c>
      <c r="V473" s="20">
        <f t="shared" si="52"/>
        <v>0.86553645705712445</v>
      </c>
      <c r="W473" s="20">
        <f t="shared" si="53"/>
        <v>0</v>
      </c>
      <c r="X473" s="21">
        <f t="shared" si="54"/>
        <v>0.86553645705712445</v>
      </c>
    </row>
    <row r="474" spans="1:24" ht="60" outlineLevel="2" x14ac:dyDescent="0.25">
      <c r="A474" s="15" t="s">
        <v>32</v>
      </c>
      <c r="B474" s="16" t="s">
        <v>33</v>
      </c>
      <c r="C474" s="16" t="s">
        <v>160</v>
      </c>
      <c r="D474" s="16" t="s">
        <v>164</v>
      </c>
      <c r="E474" s="16" t="s">
        <v>170</v>
      </c>
      <c r="F474" s="16" t="s">
        <v>36</v>
      </c>
      <c r="G474" s="16">
        <v>1310</v>
      </c>
      <c r="H474" s="16">
        <v>3430</v>
      </c>
      <c r="I474" s="17" t="s">
        <v>171</v>
      </c>
      <c r="J474" s="18">
        <v>4134573675</v>
      </c>
      <c r="K474" s="19">
        <v>3986910330</v>
      </c>
      <c r="L474" s="19">
        <v>3986910330</v>
      </c>
      <c r="M474" s="19">
        <v>0</v>
      </c>
      <c r="N474" s="19">
        <v>0</v>
      </c>
      <c r="O474" s="19">
        <v>0</v>
      </c>
      <c r="P474" s="19">
        <v>3947594947.9299998</v>
      </c>
      <c r="Q474" s="19">
        <v>3947594947.9299998</v>
      </c>
      <c r="R474" s="19">
        <v>39315382.07</v>
      </c>
      <c r="S474" s="19">
        <v>39315382.07</v>
      </c>
      <c r="T474" s="19">
        <v>23018753</v>
      </c>
      <c r="U474" s="19">
        <v>16296629.070000172</v>
      </c>
      <c r="V474" s="20">
        <f t="shared" si="52"/>
        <v>0.99013888479653867</v>
      </c>
      <c r="W474" s="20">
        <f t="shared" si="53"/>
        <v>0</v>
      </c>
      <c r="X474" s="21">
        <f t="shared" si="54"/>
        <v>0.99013888479653867</v>
      </c>
    </row>
    <row r="475" spans="1:24" ht="75" outlineLevel="2" x14ac:dyDescent="0.25">
      <c r="A475" s="15" t="s">
        <v>32</v>
      </c>
      <c r="B475" s="16" t="s">
        <v>33</v>
      </c>
      <c r="C475" s="16" t="s">
        <v>160</v>
      </c>
      <c r="D475" s="16" t="s">
        <v>164</v>
      </c>
      <c r="E475" s="16" t="s">
        <v>172</v>
      </c>
      <c r="F475" s="16" t="s">
        <v>36</v>
      </c>
      <c r="G475" s="16">
        <v>1310</v>
      </c>
      <c r="H475" s="16">
        <v>3430</v>
      </c>
      <c r="I475" s="17" t="s">
        <v>173</v>
      </c>
      <c r="J475" s="18">
        <v>2444778461</v>
      </c>
      <c r="K475" s="19">
        <v>2243957374</v>
      </c>
      <c r="L475" s="19">
        <v>2243957374</v>
      </c>
      <c r="M475" s="19">
        <v>0</v>
      </c>
      <c r="N475" s="19">
        <v>0</v>
      </c>
      <c r="O475" s="19">
        <v>0</v>
      </c>
      <c r="P475" s="19">
        <v>2194188669.3000002</v>
      </c>
      <c r="Q475" s="19">
        <v>2194188669.3000002</v>
      </c>
      <c r="R475" s="19">
        <v>49768704.700000003</v>
      </c>
      <c r="S475" s="19">
        <v>49768704.700000003</v>
      </c>
      <c r="T475" s="19">
        <v>0</v>
      </c>
      <c r="U475" s="19">
        <v>49768704.699999809</v>
      </c>
      <c r="V475" s="20">
        <f t="shared" si="52"/>
        <v>0.9778210115411935</v>
      </c>
      <c r="W475" s="20">
        <f t="shared" si="53"/>
        <v>0</v>
      </c>
      <c r="X475" s="21">
        <f t="shared" si="54"/>
        <v>0.9778210115411935</v>
      </c>
    </row>
    <row r="476" spans="1:24" ht="150" outlineLevel="2" x14ac:dyDescent="0.25">
      <c r="A476" s="15" t="s">
        <v>32</v>
      </c>
      <c r="B476" s="16" t="s">
        <v>33</v>
      </c>
      <c r="C476" s="16" t="s">
        <v>160</v>
      </c>
      <c r="D476" s="16" t="s">
        <v>164</v>
      </c>
      <c r="E476" s="16" t="s">
        <v>174</v>
      </c>
      <c r="F476" s="16">
        <v>280</v>
      </c>
      <c r="G476" s="16">
        <v>1310</v>
      </c>
      <c r="H476" s="16">
        <v>3440</v>
      </c>
      <c r="I476" s="17" t="s">
        <v>175</v>
      </c>
      <c r="J476" s="18">
        <v>219340691272</v>
      </c>
      <c r="K476" s="19">
        <v>213666388894.01999</v>
      </c>
      <c r="L476" s="19">
        <v>213666388894.01999</v>
      </c>
      <c r="M476" s="19">
        <v>0</v>
      </c>
      <c r="N476" s="19">
        <v>0</v>
      </c>
      <c r="O476" s="19">
        <v>0</v>
      </c>
      <c r="P476" s="19">
        <v>213666388894.01999</v>
      </c>
      <c r="Q476" s="19">
        <v>213666388894.01999</v>
      </c>
      <c r="R476" s="19">
        <v>0</v>
      </c>
      <c r="S476" s="19">
        <v>0</v>
      </c>
      <c r="T476" s="19">
        <v>0</v>
      </c>
      <c r="U476" s="19">
        <v>0</v>
      </c>
      <c r="V476" s="20">
        <f t="shared" si="52"/>
        <v>1</v>
      </c>
      <c r="W476" s="20">
        <f t="shared" si="53"/>
        <v>0</v>
      </c>
      <c r="X476" s="21">
        <f t="shared" si="54"/>
        <v>1</v>
      </c>
    </row>
    <row r="477" spans="1:24" ht="150" outlineLevel="2" x14ac:dyDescent="0.25">
      <c r="A477" s="15" t="s">
        <v>32</v>
      </c>
      <c r="B477" s="16" t="s">
        <v>33</v>
      </c>
      <c r="C477" s="16" t="s">
        <v>160</v>
      </c>
      <c r="D477" s="16" t="s">
        <v>164</v>
      </c>
      <c r="E477" s="16" t="s">
        <v>174</v>
      </c>
      <c r="F477" s="16">
        <v>663</v>
      </c>
      <c r="G477" s="16">
        <v>1310</v>
      </c>
      <c r="H477" s="16">
        <v>3440</v>
      </c>
      <c r="I477" s="17" t="s">
        <v>175</v>
      </c>
      <c r="J477" s="18">
        <v>0</v>
      </c>
      <c r="K477" s="19">
        <v>80674302377.979996</v>
      </c>
      <c r="L477" s="19">
        <v>80674302377.979996</v>
      </c>
      <c r="M477" s="19">
        <v>0</v>
      </c>
      <c r="N477" s="19">
        <v>0</v>
      </c>
      <c r="O477" s="19">
        <v>0</v>
      </c>
      <c r="P477" s="19">
        <v>80674302377.979996</v>
      </c>
      <c r="Q477" s="19">
        <v>80674302377.979996</v>
      </c>
      <c r="R477" s="19">
        <v>0</v>
      </c>
      <c r="S477" s="19">
        <v>0</v>
      </c>
      <c r="T477" s="19">
        <v>0</v>
      </c>
      <c r="U477" s="19">
        <v>0</v>
      </c>
      <c r="V477" s="20">
        <f t="shared" si="52"/>
        <v>1</v>
      </c>
      <c r="W477" s="20">
        <f t="shared" si="53"/>
        <v>0</v>
      </c>
      <c r="X477" s="21">
        <f t="shared" si="54"/>
        <v>1</v>
      </c>
    </row>
    <row r="478" spans="1:24" ht="150" outlineLevel="2" x14ac:dyDescent="0.25">
      <c r="A478" s="15" t="s">
        <v>32</v>
      </c>
      <c r="B478" s="16" t="s">
        <v>33</v>
      </c>
      <c r="C478" s="16" t="s">
        <v>160</v>
      </c>
      <c r="D478" s="16" t="s">
        <v>164</v>
      </c>
      <c r="E478" s="16" t="s">
        <v>174</v>
      </c>
      <c r="F478" s="16" t="s">
        <v>36</v>
      </c>
      <c r="G478" s="16">
        <v>1310</v>
      </c>
      <c r="H478" s="16">
        <v>3440</v>
      </c>
      <c r="I478" s="17" t="s">
        <v>175</v>
      </c>
      <c r="J478" s="18">
        <v>258440818728</v>
      </c>
      <c r="K478" s="19">
        <v>180240818728</v>
      </c>
      <c r="L478" s="19">
        <v>180240818728</v>
      </c>
      <c r="M478" s="19">
        <v>0</v>
      </c>
      <c r="N478" s="19">
        <v>0</v>
      </c>
      <c r="O478" s="19">
        <v>0</v>
      </c>
      <c r="P478" s="19">
        <v>180240818728</v>
      </c>
      <c r="Q478" s="19">
        <v>180240818728</v>
      </c>
      <c r="R478" s="19">
        <v>0</v>
      </c>
      <c r="S478" s="19">
        <v>0</v>
      </c>
      <c r="T478" s="19">
        <v>0</v>
      </c>
      <c r="U478" s="19">
        <v>0</v>
      </c>
      <c r="V478" s="20">
        <f t="shared" si="52"/>
        <v>1</v>
      </c>
      <c r="W478" s="20">
        <f t="shared" si="53"/>
        <v>0</v>
      </c>
      <c r="X478" s="21">
        <f t="shared" si="54"/>
        <v>1</v>
      </c>
    </row>
    <row r="479" spans="1:24" ht="90" outlineLevel="2" x14ac:dyDescent="0.25">
      <c r="A479" s="15" t="s">
        <v>32</v>
      </c>
      <c r="B479" s="16" t="s">
        <v>33</v>
      </c>
      <c r="C479" s="16" t="s">
        <v>160</v>
      </c>
      <c r="D479" s="16" t="s">
        <v>164</v>
      </c>
      <c r="E479" s="16" t="s">
        <v>176</v>
      </c>
      <c r="F479" s="16" t="s">
        <v>36</v>
      </c>
      <c r="G479" s="16">
        <v>1310</v>
      </c>
      <c r="H479" s="16">
        <v>3440</v>
      </c>
      <c r="I479" s="17" t="s">
        <v>177</v>
      </c>
      <c r="J479" s="18">
        <v>2093993690</v>
      </c>
      <c r="K479" s="19">
        <v>1832244479</v>
      </c>
      <c r="L479" s="19">
        <v>1832244479</v>
      </c>
      <c r="M479" s="19">
        <v>0</v>
      </c>
      <c r="N479" s="19">
        <v>0</v>
      </c>
      <c r="O479" s="19">
        <v>0</v>
      </c>
      <c r="P479" s="19">
        <v>1832244479</v>
      </c>
      <c r="Q479" s="19">
        <v>1832244479</v>
      </c>
      <c r="R479" s="19">
        <v>0</v>
      </c>
      <c r="S479" s="19">
        <v>0</v>
      </c>
      <c r="T479" s="19">
        <v>0</v>
      </c>
      <c r="U479" s="19">
        <v>0</v>
      </c>
      <c r="V479" s="20">
        <f t="shared" si="52"/>
        <v>1</v>
      </c>
      <c r="W479" s="20">
        <f t="shared" si="53"/>
        <v>0</v>
      </c>
      <c r="X479" s="21">
        <f t="shared" si="54"/>
        <v>1</v>
      </c>
    </row>
    <row r="480" spans="1:24" ht="105" outlineLevel="2" x14ac:dyDescent="0.25">
      <c r="A480" s="15" t="s">
        <v>32</v>
      </c>
      <c r="B480" s="16" t="s">
        <v>33</v>
      </c>
      <c r="C480" s="16" t="s">
        <v>160</v>
      </c>
      <c r="D480" s="16" t="s">
        <v>164</v>
      </c>
      <c r="E480" s="16" t="s">
        <v>178</v>
      </c>
      <c r="F480" s="16" t="s">
        <v>36</v>
      </c>
      <c r="G480" s="16">
        <v>1310</v>
      </c>
      <c r="H480" s="16">
        <v>3440</v>
      </c>
      <c r="I480" s="17" t="s">
        <v>179</v>
      </c>
      <c r="J480" s="18">
        <v>2093993690</v>
      </c>
      <c r="K480" s="19">
        <v>1832244479</v>
      </c>
      <c r="L480" s="19">
        <v>1832244479</v>
      </c>
      <c r="M480" s="19">
        <v>0</v>
      </c>
      <c r="N480" s="19">
        <v>0</v>
      </c>
      <c r="O480" s="19">
        <v>0</v>
      </c>
      <c r="P480" s="19">
        <v>1832244479</v>
      </c>
      <c r="Q480" s="19">
        <v>1832244479</v>
      </c>
      <c r="R480" s="19">
        <v>0</v>
      </c>
      <c r="S480" s="19">
        <v>0</v>
      </c>
      <c r="T480" s="19">
        <v>0</v>
      </c>
      <c r="U480" s="19">
        <v>0</v>
      </c>
      <c r="V480" s="20">
        <f t="shared" si="52"/>
        <v>1</v>
      </c>
      <c r="W480" s="20">
        <f t="shared" si="53"/>
        <v>0</v>
      </c>
      <c r="X480" s="21">
        <f t="shared" si="54"/>
        <v>1</v>
      </c>
    </row>
    <row r="481" spans="1:24" ht="105" outlineLevel="2" x14ac:dyDescent="0.25">
      <c r="A481" s="15" t="s">
        <v>32</v>
      </c>
      <c r="B481" s="16" t="s">
        <v>33</v>
      </c>
      <c r="C481" s="16" t="s">
        <v>160</v>
      </c>
      <c r="D481" s="16" t="s">
        <v>164</v>
      </c>
      <c r="E481" s="16" t="s">
        <v>180</v>
      </c>
      <c r="F481" s="16" t="s">
        <v>36</v>
      </c>
      <c r="G481" s="16">
        <v>1310</v>
      </c>
      <c r="H481" s="16">
        <v>3440</v>
      </c>
      <c r="I481" s="17" t="s">
        <v>181</v>
      </c>
      <c r="J481" s="18">
        <v>2093993690</v>
      </c>
      <c r="K481" s="19">
        <v>1832244479</v>
      </c>
      <c r="L481" s="19">
        <v>1832244479</v>
      </c>
      <c r="M481" s="19">
        <v>0</v>
      </c>
      <c r="N481" s="19">
        <v>0</v>
      </c>
      <c r="O481" s="19">
        <v>0</v>
      </c>
      <c r="P481" s="19">
        <v>1832244479</v>
      </c>
      <c r="Q481" s="19">
        <v>1832244479</v>
      </c>
      <c r="R481" s="19">
        <v>0</v>
      </c>
      <c r="S481" s="19">
        <v>0</v>
      </c>
      <c r="T481" s="19">
        <v>0</v>
      </c>
      <c r="U481" s="19">
        <v>0</v>
      </c>
      <c r="V481" s="20">
        <f t="shared" si="52"/>
        <v>1</v>
      </c>
      <c r="W481" s="20">
        <f t="shared" si="53"/>
        <v>0</v>
      </c>
      <c r="X481" s="21">
        <f t="shared" si="54"/>
        <v>1</v>
      </c>
    </row>
    <row r="482" spans="1:24" ht="105" outlineLevel="2" x14ac:dyDescent="0.25">
      <c r="A482" s="15" t="s">
        <v>32</v>
      </c>
      <c r="B482" s="16" t="s">
        <v>33</v>
      </c>
      <c r="C482" s="16" t="s">
        <v>160</v>
      </c>
      <c r="D482" s="16" t="s">
        <v>164</v>
      </c>
      <c r="E482" s="16" t="s">
        <v>182</v>
      </c>
      <c r="F482" s="16" t="s">
        <v>36</v>
      </c>
      <c r="G482" s="16">
        <v>1310</v>
      </c>
      <c r="H482" s="16">
        <v>3440</v>
      </c>
      <c r="I482" s="17" t="s">
        <v>183</v>
      </c>
      <c r="J482" s="18">
        <v>2093993690</v>
      </c>
      <c r="K482" s="19">
        <v>1832244479</v>
      </c>
      <c r="L482" s="19">
        <v>1832244479</v>
      </c>
      <c r="M482" s="19">
        <v>0</v>
      </c>
      <c r="N482" s="19">
        <v>0</v>
      </c>
      <c r="O482" s="19">
        <v>0</v>
      </c>
      <c r="P482" s="19">
        <v>1832244479</v>
      </c>
      <c r="Q482" s="19">
        <v>1832244479</v>
      </c>
      <c r="R482" s="19">
        <v>0</v>
      </c>
      <c r="S482" s="19">
        <v>0</v>
      </c>
      <c r="T482" s="19">
        <v>0</v>
      </c>
      <c r="U482" s="19">
        <v>0</v>
      </c>
      <c r="V482" s="20">
        <f t="shared" si="52"/>
        <v>1</v>
      </c>
      <c r="W482" s="20">
        <f t="shared" si="53"/>
        <v>0</v>
      </c>
      <c r="X482" s="21">
        <f t="shared" si="54"/>
        <v>1</v>
      </c>
    </row>
    <row r="483" spans="1:24" ht="105" outlineLevel="2" x14ac:dyDescent="0.25">
      <c r="A483" s="15" t="s">
        <v>32</v>
      </c>
      <c r="B483" s="16" t="s">
        <v>33</v>
      </c>
      <c r="C483" s="16" t="s">
        <v>160</v>
      </c>
      <c r="D483" s="16" t="s">
        <v>164</v>
      </c>
      <c r="E483" s="16" t="s">
        <v>184</v>
      </c>
      <c r="F483" s="16">
        <v>280</v>
      </c>
      <c r="G483" s="16">
        <v>1310</v>
      </c>
      <c r="H483" s="16">
        <v>3440</v>
      </c>
      <c r="I483" s="17" t="s">
        <v>185</v>
      </c>
      <c r="J483" s="18">
        <v>0</v>
      </c>
      <c r="K483" s="19">
        <v>2000000000</v>
      </c>
      <c r="L483" s="19">
        <v>2000000000</v>
      </c>
      <c r="M483" s="19">
        <v>0</v>
      </c>
      <c r="N483" s="19">
        <v>0</v>
      </c>
      <c r="O483" s="19">
        <v>0</v>
      </c>
      <c r="P483" s="19">
        <v>1800000000</v>
      </c>
      <c r="Q483" s="19">
        <v>1800000000</v>
      </c>
      <c r="R483" s="19">
        <v>200000000</v>
      </c>
      <c r="S483" s="19">
        <v>200000000</v>
      </c>
      <c r="T483" s="19">
        <v>200000000</v>
      </c>
      <c r="U483" s="19">
        <v>0</v>
      </c>
      <c r="V483" s="20">
        <f t="shared" si="52"/>
        <v>0.9</v>
      </c>
      <c r="W483" s="20">
        <f t="shared" si="53"/>
        <v>0</v>
      </c>
      <c r="X483" s="21">
        <f t="shared" si="54"/>
        <v>0.9</v>
      </c>
    </row>
    <row r="484" spans="1:24" ht="105" outlineLevel="2" x14ac:dyDescent="0.25">
      <c r="A484" s="15" t="s">
        <v>32</v>
      </c>
      <c r="B484" s="16" t="s">
        <v>33</v>
      </c>
      <c r="C484" s="16" t="s">
        <v>160</v>
      </c>
      <c r="D484" s="16" t="s">
        <v>164</v>
      </c>
      <c r="E484" s="16" t="s">
        <v>184</v>
      </c>
      <c r="F484" s="16" t="s">
        <v>36</v>
      </c>
      <c r="G484" s="16">
        <v>1310</v>
      </c>
      <c r="H484" s="16">
        <v>3440</v>
      </c>
      <c r="I484" s="17" t="s">
        <v>185</v>
      </c>
      <c r="J484" s="18">
        <v>35677880000</v>
      </c>
      <c r="K484" s="19">
        <v>33677880000</v>
      </c>
      <c r="L484" s="19">
        <v>33677880000</v>
      </c>
      <c r="M484" s="19">
        <v>0</v>
      </c>
      <c r="N484" s="19">
        <v>0</v>
      </c>
      <c r="O484" s="19">
        <v>0</v>
      </c>
      <c r="P484" s="19">
        <v>32455871667</v>
      </c>
      <c r="Q484" s="19">
        <v>32455871667</v>
      </c>
      <c r="R484" s="19">
        <v>1222008333</v>
      </c>
      <c r="S484" s="19">
        <v>1222008333</v>
      </c>
      <c r="T484" s="19">
        <v>1222008333</v>
      </c>
      <c r="U484" s="19">
        <v>0</v>
      </c>
      <c r="V484" s="20">
        <f t="shared" si="52"/>
        <v>0.96371480826584099</v>
      </c>
      <c r="W484" s="20">
        <f t="shared" si="53"/>
        <v>0</v>
      </c>
      <c r="X484" s="21">
        <f t="shared" si="54"/>
        <v>0.96371480826584099</v>
      </c>
    </row>
    <row r="485" spans="1:24" ht="135" outlineLevel="2" x14ac:dyDescent="0.25">
      <c r="A485" s="15" t="s">
        <v>32</v>
      </c>
      <c r="B485" s="16" t="s">
        <v>33</v>
      </c>
      <c r="C485" s="16" t="s">
        <v>160</v>
      </c>
      <c r="D485" s="16" t="s">
        <v>164</v>
      </c>
      <c r="E485" s="16" t="s">
        <v>186</v>
      </c>
      <c r="F485" s="16" t="s">
        <v>36</v>
      </c>
      <c r="G485" s="16">
        <v>1310</v>
      </c>
      <c r="H485" s="16">
        <v>3440</v>
      </c>
      <c r="I485" s="17" t="s">
        <v>187</v>
      </c>
      <c r="J485" s="18">
        <v>2567953608</v>
      </c>
      <c r="K485" s="19">
        <v>1877816076</v>
      </c>
      <c r="L485" s="19">
        <v>1877816076</v>
      </c>
      <c r="M485" s="19">
        <v>0</v>
      </c>
      <c r="N485" s="19">
        <v>0</v>
      </c>
      <c r="O485" s="19">
        <v>0</v>
      </c>
      <c r="P485" s="19">
        <v>1469083460</v>
      </c>
      <c r="Q485" s="19">
        <v>1469083460</v>
      </c>
      <c r="R485" s="19">
        <v>408732616</v>
      </c>
      <c r="S485" s="19">
        <v>408732616</v>
      </c>
      <c r="T485" s="19">
        <v>0</v>
      </c>
      <c r="U485" s="19">
        <v>408732616</v>
      </c>
      <c r="V485" s="20">
        <f t="shared" si="52"/>
        <v>0.78233618232161728</v>
      </c>
      <c r="W485" s="20">
        <f t="shared" si="53"/>
        <v>0</v>
      </c>
      <c r="X485" s="21">
        <f t="shared" si="54"/>
        <v>0.78233618232161728</v>
      </c>
    </row>
    <row r="486" spans="1:24" ht="45" outlineLevel="2" x14ac:dyDescent="0.25">
      <c r="A486" s="15" t="s">
        <v>32</v>
      </c>
      <c r="B486" s="16" t="s">
        <v>33</v>
      </c>
      <c r="C486" s="16" t="s">
        <v>160</v>
      </c>
      <c r="D486" s="16" t="s">
        <v>188</v>
      </c>
      <c r="E486" s="16"/>
      <c r="F486" s="16" t="s">
        <v>36</v>
      </c>
      <c r="G486" s="16">
        <v>1320</v>
      </c>
      <c r="H486" s="16">
        <v>3480</v>
      </c>
      <c r="I486" s="17" t="s">
        <v>189</v>
      </c>
      <c r="J486" s="18">
        <v>57001209</v>
      </c>
      <c r="K486" s="19">
        <v>57001209</v>
      </c>
      <c r="L486" s="19">
        <v>57001209</v>
      </c>
      <c r="M486" s="19">
        <v>0</v>
      </c>
      <c r="N486" s="19">
        <v>0</v>
      </c>
      <c r="O486" s="19">
        <v>0</v>
      </c>
      <c r="P486" s="19">
        <v>13770680.83</v>
      </c>
      <c r="Q486" s="19">
        <v>13770680.83</v>
      </c>
      <c r="R486" s="19">
        <v>43230528.170000002</v>
      </c>
      <c r="S486" s="19">
        <v>43230528.170000002</v>
      </c>
      <c r="T486" s="19">
        <v>0</v>
      </c>
      <c r="U486" s="19">
        <v>43230528.170000002</v>
      </c>
      <c r="V486" s="20">
        <f t="shared" si="52"/>
        <v>0.24158576759310491</v>
      </c>
      <c r="W486" s="20">
        <f t="shared" si="53"/>
        <v>0</v>
      </c>
      <c r="X486" s="21">
        <f t="shared" si="54"/>
        <v>0.24158576759310491</v>
      </c>
    </row>
    <row r="487" spans="1:24" ht="210" outlineLevel="2" x14ac:dyDescent="0.25">
      <c r="A487" s="15" t="s">
        <v>32</v>
      </c>
      <c r="B487" s="16" t="s">
        <v>33</v>
      </c>
      <c r="C487" s="16" t="s">
        <v>160</v>
      </c>
      <c r="D487" s="16" t="s">
        <v>190</v>
      </c>
      <c r="E487" s="16" t="s">
        <v>55</v>
      </c>
      <c r="F487" s="16" t="s">
        <v>36</v>
      </c>
      <c r="G487" s="16">
        <v>1320</v>
      </c>
      <c r="H487" s="16">
        <v>3480</v>
      </c>
      <c r="I487" s="17" t="s">
        <v>191</v>
      </c>
      <c r="J487" s="18">
        <v>22500000</v>
      </c>
      <c r="K487" s="19">
        <v>0</v>
      </c>
      <c r="L487" s="19">
        <v>0</v>
      </c>
      <c r="M487" s="19">
        <v>0</v>
      </c>
      <c r="N487" s="19">
        <v>0</v>
      </c>
      <c r="O487" s="19">
        <v>0</v>
      </c>
      <c r="P487" s="19">
        <v>0</v>
      </c>
      <c r="Q487" s="19">
        <v>0</v>
      </c>
      <c r="R487" s="19">
        <v>0</v>
      </c>
      <c r="S487" s="19">
        <v>0</v>
      </c>
      <c r="T487" s="19">
        <v>0</v>
      </c>
      <c r="U487" s="19">
        <v>0</v>
      </c>
      <c r="V487" s="20">
        <v>0</v>
      </c>
      <c r="W487" s="20">
        <v>0</v>
      </c>
      <c r="X487" s="21">
        <v>0</v>
      </c>
    </row>
    <row r="488" spans="1:24" ht="180" outlineLevel="2" x14ac:dyDescent="0.25">
      <c r="A488" s="15" t="s">
        <v>32</v>
      </c>
      <c r="B488" s="16" t="s">
        <v>33</v>
      </c>
      <c r="C488" s="16" t="s">
        <v>160</v>
      </c>
      <c r="D488" s="16" t="s">
        <v>190</v>
      </c>
      <c r="E488" s="16" t="s">
        <v>166</v>
      </c>
      <c r="F488" s="16" t="s">
        <v>36</v>
      </c>
      <c r="G488" s="16">
        <v>1320</v>
      </c>
      <c r="H488" s="16">
        <v>3480</v>
      </c>
      <c r="I488" s="17" t="s">
        <v>192</v>
      </c>
      <c r="J488" s="18">
        <v>70000000</v>
      </c>
      <c r="K488" s="19">
        <v>39276585</v>
      </c>
      <c r="L488" s="19">
        <v>39276585</v>
      </c>
      <c r="M488" s="19">
        <v>0</v>
      </c>
      <c r="N488" s="19">
        <v>0</v>
      </c>
      <c r="O488" s="19">
        <v>0</v>
      </c>
      <c r="P488" s="19">
        <v>39276585</v>
      </c>
      <c r="Q488" s="19">
        <v>39276585</v>
      </c>
      <c r="R488" s="19">
        <v>0</v>
      </c>
      <c r="S488" s="19">
        <v>0</v>
      </c>
      <c r="T488" s="19">
        <v>0</v>
      </c>
      <c r="U488" s="19">
        <v>0</v>
      </c>
      <c r="V488" s="20">
        <f t="shared" ref="V488:V508" si="55">P488/L488</f>
        <v>1</v>
      </c>
      <c r="W488" s="20">
        <f t="shared" ref="W488:W508" si="56">(M488+N488+O488)/L488</f>
        <v>0</v>
      </c>
      <c r="X488" s="21">
        <f t="shared" ref="X488:X508" si="57">V488+W488</f>
        <v>1</v>
      </c>
    </row>
    <row r="489" spans="1:24" ht="120" outlineLevel="2" x14ac:dyDescent="0.25">
      <c r="A489" s="15" t="s">
        <v>32</v>
      </c>
      <c r="B489" s="16" t="s">
        <v>33</v>
      </c>
      <c r="C489" s="16" t="s">
        <v>160</v>
      </c>
      <c r="D489" s="16" t="s">
        <v>193</v>
      </c>
      <c r="E489" s="16" t="s">
        <v>194</v>
      </c>
      <c r="F489" s="16" t="s">
        <v>36</v>
      </c>
      <c r="G489" s="16">
        <v>1320</v>
      </c>
      <c r="H489" s="16">
        <v>3480</v>
      </c>
      <c r="I489" s="17" t="s">
        <v>195</v>
      </c>
      <c r="J489" s="18">
        <v>63917959</v>
      </c>
      <c r="K489" s="19">
        <v>52917959</v>
      </c>
      <c r="L489" s="19">
        <v>52917959</v>
      </c>
      <c r="M489" s="19">
        <v>0</v>
      </c>
      <c r="N489" s="19">
        <v>0</v>
      </c>
      <c r="O489" s="19">
        <v>0</v>
      </c>
      <c r="P489" s="19">
        <v>49568850</v>
      </c>
      <c r="Q489" s="19">
        <v>49568850</v>
      </c>
      <c r="R489" s="19">
        <v>3349109</v>
      </c>
      <c r="S489" s="19">
        <v>3349109</v>
      </c>
      <c r="T489" s="19">
        <v>0</v>
      </c>
      <c r="U489" s="19">
        <v>3349109</v>
      </c>
      <c r="V489" s="20">
        <f t="shared" si="55"/>
        <v>0.93671129682080145</v>
      </c>
      <c r="W489" s="20">
        <f t="shared" si="56"/>
        <v>0</v>
      </c>
      <c r="X489" s="21">
        <f t="shared" si="57"/>
        <v>0.93671129682080145</v>
      </c>
    </row>
    <row r="490" spans="1:24" ht="75" outlineLevel="2" x14ac:dyDescent="0.25">
      <c r="A490" s="15" t="s">
        <v>32</v>
      </c>
      <c r="B490" s="16" t="s">
        <v>33</v>
      </c>
      <c r="C490" s="16" t="s">
        <v>160</v>
      </c>
      <c r="D490" s="16" t="s">
        <v>196</v>
      </c>
      <c r="E490" s="16" t="s">
        <v>166</v>
      </c>
      <c r="F490" s="16" t="s">
        <v>36</v>
      </c>
      <c r="G490" s="16">
        <v>1320</v>
      </c>
      <c r="H490" s="16">
        <v>3480</v>
      </c>
      <c r="I490" s="17" t="s">
        <v>197</v>
      </c>
      <c r="J490" s="18">
        <v>156376300</v>
      </c>
      <c r="K490" s="19">
        <v>153248775</v>
      </c>
      <c r="L490" s="19">
        <v>153248775</v>
      </c>
      <c r="M490" s="19">
        <v>0</v>
      </c>
      <c r="N490" s="19">
        <v>0</v>
      </c>
      <c r="O490" s="19">
        <v>0</v>
      </c>
      <c r="P490" s="19">
        <v>153248774.97999999</v>
      </c>
      <c r="Q490" s="19">
        <v>153248774.97999999</v>
      </c>
      <c r="R490" s="19">
        <v>0.02</v>
      </c>
      <c r="S490" s="19">
        <v>0.02</v>
      </c>
      <c r="T490" s="19">
        <v>0</v>
      </c>
      <c r="U490" s="19">
        <v>2.000001072883606E-2</v>
      </c>
      <c r="V490" s="20">
        <f t="shared" si="55"/>
        <v>0.99999999986949317</v>
      </c>
      <c r="W490" s="20">
        <f t="shared" si="56"/>
        <v>0</v>
      </c>
      <c r="X490" s="21">
        <f t="shared" si="57"/>
        <v>0.99999999986949317</v>
      </c>
    </row>
    <row r="491" spans="1:24" ht="75" outlineLevel="2" x14ac:dyDescent="0.25">
      <c r="A491" s="15" t="s">
        <v>32</v>
      </c>
      <c r="B491" s="16" t="s">
        <v>33</v>
      </c>
      <c r="C491" s="16" t="s">
        <v>160</v>
      </c>
      <c r="D491" s="16" t="s">
        <v>196</v>
      </c>
      <c r="E491" s="16" t="s">
        <v>168</v>
      </c>
      <c r="F491" s="16" t="s">
        <v>36</v>
      </c>
      <c r="G491" s="16">
        <v>1320</v>
      </c>
      <c r="H491" s="16">
        <v>3480</v>
      </c>
      <c r="I491" s="17" t="s">
        <v>198</v>
      </c>
      <c r="J491" s="18">
        <v>112000000</v>
      </c>
      <c r="K491" s="19">
        <v>98000001</v>
      </c>
      <c r="L491" s="19">
        <v>98000001</v>
      </c>
      <c r="M491" s="19">
        <v>0</v>
      </c>
      <c r="N491" s="19">
        <v>0</v>
      </c>
      <c r="O491" s="19">
        <v>0</v>
      </c>
      <c r="P491" s="19">
        <v>89134000</v>
      </c>
      <c r="Q491" s="19">
        <v>89134000</v>
      </c>
      <c r="R491" s="19">
        <v>8866001</v>
      </c>
      <c r="S491" s="19">
        <v>8866001</v>
      </c>
      <c r="T491" s="19">
        <v>0</v>
      </c>
      <c r="U491" s="19">
        <v>8866001</v>
      </c>
      <c r="V491" s="20">
        <f t="shared" si="55"/>
        <v>0.90953060296397348</v>
      </c>
      <c r="W491" s="20">
        <f t="shared" si="56"/>
        <v>0</v>
      </c>
      <c r="X491" s="21">
        <f t="shared" si="57"/>
        <v>0.90953060296397348</v>
      </c>
    </row>
    <row r="492" spans="1:24" ht="120" outlineLevel="2" x14ac:dyDescent="0.25">
      <c r="A492" s="15" t="s">
        <v>32</v>
      </c>
      <c r="B492" s="16" t="s">
        <v>33</v>
      </c>
      <c r="C492" s="16" t="s">
        <v>160</v>
      </c>
      <c r="D492" s="16" t="s">
        <v>199</v>
      </c>
      <c r="E492" s="16" t="s">
        <v>200</v>
      </c>
      <c r="F492" s="16" t="s">
        <v>36</v>
      </c>
      <c r="G492" s="16">
        <v>1330</v>
      </c>
      <c r="H492" s="16">
        <v>3480</v>
      </c>
      <c r="I492" s="17" t="s">
        <v>201</v>
      </c>
      <c r="J492" s="18">
        <v>18853200</v>
      </c>
      <c r="K492" s="19">
        <v>18853200</v>
      </c>
      <c r="L492" s="19">
        <v>18853200</v>
      </c>
      <c r="M492" s="19">
        <v>0</v>
      </c>
      <c r="N492" s="19">
        <v>0</v>
      </c>
      <c r="O492" s="19">
        <v>0</v>
      </c>
      <c r="P492" s="19">
        <v>17745000</v>
      </c>
      <c r="Q492" s="19">
        <v>17745000</v>
      </c>
      <c r="R492" s="19">
        <v>1108200</v>
      </c>
      <c r="S492" s="19">
        <v>1108200</v>
      </c>
      <c r="T492" s="19">
        <v>0</v>
      </c>
      <c r="U492" s="19">
        <v>1108200</v>
      </c>
      <c r="V492" s="20">
        <f t="shared" si="55"/>
        <v>0.94121952771943229</v>
      </c>
      <c r="W492" s="20">
        <f t="shared" si="56"/>
        <v>0</v>
      </c>
      <c r="X492" s="21">
        <f t="shared" si="57"/>
        <v>0.94121952771943229</v>
      </c>
    </row>
    <row r="493" spans="1:24" ht="75" outlineLevel="2" x14ac:dyDescent="0.25">
      <c r="A493" s="15" t="s">
        <v>32</v>
      </c>
      <c r="B493" s="16" t="s">
        <v>33</v>
      </c>
      <c r="C493" s="16" t="s">
        <v>160</v>
      </c>
      <c r="D493" s="16" t="s">
        <v>199</v>
      </c>
      <c r="E493" s="16" t="s">
        <v>202</v>
      </c>
      <c r="F493" s="16" t="s">
        <v>36</v>
      </c>
      <c r="G493" s="16">
        <v>1330</v>
      </c>
      <c r="H493" s="16">
        <v>3480</v>
      </c>
      <c r="I493" s="17" t="s">
        <v>203</v>
      </c>
      <c r="J493" s="18">
        <v>105861020</v>
      </c>
      <c r="K493" s="19">
        <v>123475820</v>
      </c>
      <c r="L493" s="19">
        <v>123475820</v>
      </c>
      <c r="M493" s="19">
        <v>0</v>
      </c>
      <c r="N493" s="19">
        <v>0</v>
      </c>
      <c r="O493" s="19">
        <v>0</v>
      </c>
      <c r="P493" s="19">
        <v>120378731.26000001</v>
      </c>
      <c r="Q493" s="19">
        <v>120378731.26000001</v>
      </c>
      <c r="R493" s="19">
        <v>3097088.74</v>
      </c>
      <c r="S493" s="19">
        <v>3097088.74</v>
      </c>
      <c r="T493" s="19">
        <v>1761480</v>
      </c>
      <c r="U493" s="19">
        <v>1335608.7399999946</v>
      </c>
      <c r="V493" s="20">
        <f t="shared" si="55"/>
        <v>0.97491744748081044</v>
      </c>
      <c r="W493" s="20">
        <f t="shared" si="56"/>
        <v>0</v>
      </c>
      <c r="X493" s="21">
        <f t="shared" si="57"/>
        <v>0.97491744748081044</v>
      </c>
    </row>
    <row r="494" spans="1:24" ht="75" outlineLevel="2" x14ac:dyDescent="0.25">
      <c r="A494" s="15" t="s">
        <v>32</v>
      </c>
      <c r="B494" s="16" t="s">
        <v>33</v>
      </c>
      <c r="C494" s="16" t="s">
        <v>160</v>
      </c>
      <c r="D494" s="16" t="s">
        <v>199</v>
      </c>
      <c r="E494" s="16" t="s">
        <v>204</v>
      </c>
      <c r="F494" s="16" t="s">
        <v>36</v>
      </c>
      <c r="G494" s="16">
        <v>1330</v>
      </c>
      <c r="H494" s="16">
        <v>3480</v>
      </c>
      <c r="I494" s="17" t="s">
        <v>205</v>
      </c>
      <c r="J494" s="18">
        <v>113119200</v>
      </c>
      <c r="K494" s="19">
        <v>113119200</v>
      </c>
      <c r="L494" s="19">
        <v>113119200</v>
      </c>
      <c r="M494" s="19">
        <v>0</v>
      </c>
      <c r="N494" s="19">
        <v>0</v>
      </c>
      <c r="O494" s="19">
        <v>0</v>
      </c>
      <c r="P494" s="19">
        <v>98662576.5</v>
      </c>
      <c r="Q494" s="19">
        <v>98662576.5</v>
      </c>
      <c r="R494" s="19">
        <v>14456623.5</v>
      </c>
      <c r="S494" s="19">
        <v>14456623.5</v>
      </c>
      <c r="T494" s="19">
        <v>0</v>
      </c>
      <c r="U494" s="19">
        <v>14456623.5</v>
      </c>
      <c r="V494" s="20">
        <f t="shared" si="55"/>
        <v>0.87220009070078286</v>
      </c>
      <c r="W494" s="20">
        <f t="shared" si="56"/>
        <v>0</v>
      </c>
      <c r="X494" s="21">
        <f t="shared" si="57"/>
        <v>0.87220009070078286</v>
      </c>
    </row>
    <row r="495" spans="1:24" ht="120" outlineLevel="2" x14ac:dyDescent="0.25">
      <c r="A495" s="15" t="s">
        <v>32</v>
      </c>
      <c r="B495" s="16" t="s">
        <v>33</v>
      </c>
      <c r="C495" s="16" t="s">
        <v>160</v>
      </c>
      <c r="D495" s="16" t="s">
        <v>199</v>
      </c>
      <c r="E495" s="16" t="s">
        <v>206</v>
      </c>
      <c r="F495" s="16" t="s">
        <v>36</v>
      </c>
      <c r="G495" s="16">
        <v>1330</v>
      </c>
      <c r="H495" s="16">
        <v>3480</v>
      </c>
      <c r="I495" s="17" t="s">
        <v>207</v>
      </c>
      <c r="J495" s="18">
        <v>21841432</v>
      </c>
      <c r="K495" s="19">
        <v>33722031</v>
      </c>
      <c r="L495" s="19">
        <v>33722031</v>
      </c>
      <c r="M495" s="19">
        <v>0</v>
      </c>
      <c r="N495" s="19">
        <v>0</v>
      </c>
      <c r="O495" s="19">
        <v>0</v>
      </c>
      <c r="P495" s="19">
        <v>20460845.260000002</v>
      </c>
      <c r="Q495" s="19">
        <v>20460845.260000002</v>
      </c>
      <c r="R495" s="19">
        <v>13261185.74</v>
      </c>
      <c r="S495" s="19">
        <v>13261185.74</v>
      </c>
      <c r="T495" s="19">
        <v>1734095</v>
      </c>
      <c r="U495" s="19">
        <v>11527090.739999998</v>
      </c>
      <c r="V495" s="20">
        <f t="shared" si="55"/>
        <v>0.60675008750214365</v>
      </c>
      <c r="W495" s="20">
        <f t="shared" si="56"/>
        <v>0</v>
      </c>
      <c r="X495" s="21">
        <f t="shared" si="57"/>
        <v>0.60675008750214365</v>
      </c>
    </row>
    <row r="496" spans="1:24" ht="90" outlineLevel="2" x14ac:dyDescent="0.25">
      <c r="A496" s="15" t="s">
        <v>32</v>
      </c>
      <c r="B496" s="16" t="s">
        <v>33</v>
      </c>
      <c r="C496" s="16" t="s">
        <v>160</v>
      </c>
      <c r="D496" s="16" t="s">
        <v>199</v>
      </c>
      <c r="E496" s="16" t="s">
        <v>208</v>
      </c>
      <c r="F496" s="16" t="s">
        <v>36</v>
      </c>
      <c r="G496" s="16">
        <v>1330</v>
      </c>
      <c r="H496" s="16">
        <v>3480</v>
      </c>
      <c r="I496" s="17" t="s">
        <v>209</v>
      </c>
      <c r="J496" s="18">
        <v>57017104</v>
      </c>
      <c r="K496" s="19">
        <v>57017104</v>
      </c>
      <c r="L496" s="19">
        <v>57017104</v>
      </c>
      <c r="M496" s="19">
        <v>0</v>
      </c>
      <c r="N496" s="19">
        <v>0</v>
      </c>
      <c r="O496" s="19">
        <v>0</v>
      </c>
      <c r="P496" s="19">
        <v>53665635.659999996</v>
      </c>
      <c r="Q496" s="19">
        <v>53665635.659999996</v>
      </c>
      <c r="R496" s="19">
        <v>3351468.34</v>
      </c>
      <c r="S496" s="19">
        <v>3351468.34</v>
      </c>
      <c r="T496" s="19">
        <v>1425427</v>
      </c>
      <c r="U496" s="19">
        <v>1926041.3400000036</v>
      </c>
      <c r="V496" s="20">
        <f t="shared" si="55"/>
        <v>0.94121994796508779</v>
      </c>
      <c r="W496" s="20">
        <f t="shared" si="56"/>
        <v>0</v>
      </c>
      <c r="X496" s="21">
        <f t="shared" si="57"/>
        <v>0.94121994796508779</v>
      </c>
    </row>
    <row r="497" spans="1:24" ht="255" outlineLevel="2" x14ac:dyDescent="0.25">
      <c r="A497" s="15" t="s">
        <v>32</v>
      </c>
      <c r="B497" s="16" t="s">
        <v>33</v>
      </c>
      <c r="C497" s="16" t="s">
        <v>160</v>
      </c>
      <c r="D497" s="16" t="s">
        <v>199</v>
      </c>
      <c r="E497" s="16" t="s">
        <v>210</v>
      </c>
      <c r="F497" s="16" t="s">
        <v>36</v>
      </c>
      <c r="G497" s="16">
        <v>1330</v>
      </c>
      <c r="H497" s="16">
        <v>3480</v>
      </c>
      <c r="I497" s="17" t="s">
        <v>211</v>
      </c>
      <c r="J497" s="18">
        <v>48342522</v>
      </c>
      <c r="K497" s="19">
        <v>77162075</v>
      </c>
      <c r="L497" s="19">
        <v>77162075</v>
      </c>
      <c r="M497" s="19">
        <v>0</v>
      </c>
      <c r="N497" s="19">
        <v>0</v>
      </c>
      <c r="O497" s="19">
        <v>0</v>
      </c>
      <c r="P497" s="19">
        <v>67238279.769999996</v>
      </c>
      <c r="Q497" s="19">
        <v>67238279.769999996</v>
      </c>
      <c r="R497" s="19">
        <v>9923795.2300000004</v>
      </c>
      <c r="S497" s="19">
        <v>9923795.2300000004</v>
      </c>
      <c r="T497" s="19">
        <v>0</v>
      </c>
      <c r="U497" s="19">
        <v>9923795.2300000042</v>
      </c>
      <c r="V497" s="20">
        <f t="shared" si="55"/>
        <v>0.87139024929021147</v>
      </c>
      <c r="W497" s="20">
        <f t="shared" si="56"/>
        <v>0</v>
      </c>
      <c r="X497" s="21">
        <f t="shared" si="57"/>
        <v>0.87139024929021147</v>
      </c>
    </row>
    <row r="498" spans="1:24" ht="135" outlineLevel="2" x14ac:dyDescent="0.25">
      <c r="A498" s="15" t="s">
        <v>32</v>
      </c>
      <c r="B498" s="16" t="s">
        <v>33</v>
      </c>
      <c r="C498" s="16" t="s">
        <v>160</v>
      </c>
      <c r="D498" s="16" t="s">
        <v>199</v>
      </c>
      <c r="E498" s="16" t="s">
        <v>212</v>
      </c>
      <c r="F498" s="16" t="s">
        <v>36</v>
      </c>
      <c r="G498" s="16">
        <v>1330</v>
      </c>
      <c r="H498" s="16">
        <v>3480</v>
      </c>
      <c r="I498" s="17" t="s">
        <v>213</v>
      </c>
      <c r="J498" s="18">
        <v>11940360</v>
      </c>
      <c r="K498" s="19">
        <v>30142320</v>
      </c>
      <c r="L498" s="19">
        <v>30142320</v>
      </c>
      <c r="M498" s="19">
        <v>0</v>
      </c>
      <c r="N498" s="19">
        <v>0</v>
      </c>
      <c r="O498" s="19">
        <v>0</v>
      </c>
      <c r="P498" s="19">
        <v>29764550</v>
      </c>
      <c r="Q498" s="19">
        <v>29764550</v>
      </c>
      <c r="R498" s="19">
        <v>377770</v>
      </c>
      <c r="S498" s="19">
        <v>377770</v>
      </c>
      <c r="T498" s="19">
        <v>0</v>
      </c>
      <c r="U498" s="19">
        <v>377770</v>
      </c>
      <c r="V498" s="20">
        <f t="shared" si="55"/>
        <v>0.9874671226368773</v>
      </c>
      <c r="W498" s="20">
        <f t="shared" si="56"/>
        <v>0</v>
      </c>
      <c r="X498" s="21">
        <f t="shared" si="57"/>
        <v>0.9874671226368773</v>
      </c>
    </row>
    <row r="499" spans="1:24" ht="105" outlineLevel="2" x14ac:dyDescent="0.25">
      <c r="A499" s="15" t="s">
        <v>32</v>
      </c>
      <c r="B499" s="16" t="s">
        <v>33</v>
      </c>
      <c r="C499" s="16" t="s">
        <v>160</v>
      </c>
      <c r="D499" s="16" t="s">
        <v>199</v>
      </c>
      <c r="E499" s="16" t="s">
        <v>214</v>
      </c>
      <c r="F499" s="16" t="s">
        <v>36</v>
      </c>
      <c r="G499" s="16">
        <v>1330</v>
      </c>
      <c r="H499" s="16">
        <v>3480</v>
      </c>
      <c r="I499" s="17" t="s">
        <v>215</v>
      </c>
      <c r="J499" s="18">
        <v>12568800</v>
      </c>
      <c r="K499" s="19">
        <v>12568800</v>
      </c>
      <c r="L499" s="19">
        <v>12568800</v>
      </c>
      <c r="M499" s="19">
        <v>0</v>
      </c>
      <c r="N499" s="19">
        <v>0</v>
      </c>
      <c r="O499" s="19">
        <v>0</v>
      </c>
      <c r="P499" s="19">
        <v>11830609.66</v>
      </c>
      <c r="Q499" s="19">
        <v>11830609.66</v>
      </c>
      <c r="R499" s="19">
        <v>738190.34</v>
      </c>
      <c r="S499" s="19">
        <v>738190.34</v>
      </c>
      <c r="T499" s="19">
        <v>314220</v>
      </c>
      <c r="U499" s="19">
        <v>423970.33999999985</v>
      </c>
      <c r="V499" s="20">
        <f t="shared" si="55"/>
        <v>0.94126803354337729</v>
      </c>
      <c r="W499" s="20">
        <f t="shared" si="56"/>
        <v>0</v>
      </c>
      <c r="X499" s="21">
        <f t="shared" si="57"/>
        <v>0.94126803354337729</v>
      </c>
    </row>
    <row r="500" spans="1:24" ht="120" outlineLevel="2" x14ac:dyDescent="0.25">
      <c r="A500" s="15" t="s">
        <v>221</v>
      </c>
      <c r="B500" s="16" t="s">
        <v>33</v>
      </c>
      <c r="C500" s="16" t="s">
        <v>160</v>
      </c>
      <c r="D500" s="16" t="s">
        <v>164</v>
      </c>
      <c r="E500" s="16" t="s">
        <v>55</v>
      </c>
      <c r="F500" s="16" t="s">
        <v>36</v>
      </c>
      <c r="G500" s="16">
        <v>1310</v>
      </c>
      <c r="H500" s="16">
        <v>3480</v>
      </c>
      <c r="I500" s="17" t="s">
        <v>165</v>
      </c>
      <c r="J500" s="18">
        <v>49889222</v>
      </c>
      <c r="K500" s="19">
        <v>52594235</v>
      </c>
      <c r="L500" s="19">
        <v>52594235</v>
      </c>
      <c r="M500" s="19">
        <v>0</v>
      </c>
      <c r="N500" s="19">
        <v>0</v>
      </c>
      <c r="O500" s="19">
        <v>0</v>
      </c>
      <c r="P500" s="19">
        <v>45154015.219999999</v>
      </c>
      <c r="Q500" s="19">
        <v>45154015.219999999</v>
      </c>
      <c r="R500" s="19">
        <v>7440219.7800000003</v>
      </c>
      <c r="S500" s="19">
        <v>7440219.7800000003</v>
      </c>
      <c r="T500" s="19">
        <v>0</v>
      </c>
      <c r="U500" s="19">
        <v>7440219.7800000012</v>
      </c>
      <c r="V500" s="20">
        <f t="shared" si="55"/>
        <v>0.85853545013060839</v>
      </c>
      <c r="W500" s="20">
        <f t="shared" si="56"/>
        <v>0</v>
      </c>
      <c r="X500" s="21">
        <f t="shared" si="57"/>
        <v>0.85853545013060839</v>
      </c>
    </row>
    <row r="501" spans="1:24" ht="120" outlineLevel="2" x14ac:dyDescent="0.25">
      <c r="A501" s="15" t="s">
        <v>221</v>
      </c>
      <c r="B501" s="16" t="s">
        <v>33</v>
      </c>
      <c r="C501" s="16" t="s">
        <v>160</v>
      </c>
      <c r="D501" s="16" t="s">
        <v>164</v>
      </c>
      <c r="E501" s="16" t="s">
        <v>166</v>
      </c>
      <c r="F501" s="16" t="s">
        <v>36</v>
      </c>
      <c r="G501" s="16">
        <v>1310</v>
      </c>
      <c r="H501" s="16">
        <v>3480</v>
      </c>
      <c r="I501" s="17" t="s">
        <v>167</v>
      </c>
      <c r="J501" s="18">
        <v>24031713</v>
      </c>
      <c r="K501" s="19">
        <v>23453560</v>
      </c>
      <c r="L501" s="19">
        <v>23453560</v>
      </c>
      <c r="M501" s="19">
        <v>0</v>
      </c>
      <c r="N501" s="19">
        <v>0</v>
      </c>
      <c r="O501" s="19">
        <v>0</v>
      </c>
      <c r="P501" s="19">
        <v>22892742.440000001</v>
      </c>
      <c r="Q501" s="19">
        <v>22892742.440000001</v>
      </c>
      <c r="R501" s="19">
        <v>560817.56000000006</v>
      </c>
      <c r="S501" s="19">
        <v>560817.56000000006</v>
      </c>
      <c r="T501" s="19">
        <v>0</v>
      </c>
      <c r="U501" s="19">
        <v>560817.55999999866</v>
      </c>
      <c r="V501" s="20">
        <f t="shared" si="55"/>
        <v>0.97608816913082708</v>
      </c>
      <c r="W501" s="20">
        <f t="shared" si="56"/>
        <v>0</v>
      </c>
      <c r="X501" s="21">
        <f t="shared" si="57"/>
        <v>0.97608816913082708</v>
      </c>
    </row>
    <row r="502" spans="1:24" ht="75" outlineLevel="2" x14ac:dyDescent="0.25">
      <c r="A502" s="15" t="s">
        <v>221</v>
      </c>
      <c r="B502" s="16" t="s">
        <v>33</v>
      </c>
      <c r="C502" s="16" t="s">
        <v>160</v>
      </c>
      <c r="D502" s="16" t="s">
        <v>164</v>
      </c>
      <c r="E502" s="16" t="s">
        <v>168</v>
      </c>
      <c r="F502" s="16" t="s">
        <v>36</v>
      </c>
      <c r="G502" s="16">
        <v>1310</v>
      </c>
      <c r="H502" s="16">
        <v>3480</v>
      </c>
      <c r="I502" s="17" t="s">
        <v>267</v>
      </c>
      <c r="J502" s="18">
        <v>3673612220</v>
      </c>
      <c r="K502" s="19">
        <v>4111587657</v>
      </c>
      <c r="L502" s="19">
        <v>4111587657</v>
      </c>
      <c r="M502" s="19">
        <v>0</v>
      </c>
      <c r="N502" s="19">
        <v>0</v>
      </c>
      <c r="O502" s="19">
        <v>0</v>
      </c>
      <c r="P502" s="19">
        <v>3779904886.4499998</v>
      </c>
      <c r="Q502" s="19">
        <v>3779904886.4499998</v>
      </c>
      <c r="R502" s="19">
        <v>331682770.55000001</v>
      </c>
      <c r="S502" s="19">
        <v>331682770.55000001</v>
      </c>
      <c r="T502" s="19">
        <v>0</v>
      </c>
      <c r="U502" s="19">
        <v>331682770.55000019</v>
      </c>
      <c r="V502" s="20">
        <f t="shared" si="55"/>
        <v>0.91932975818105001</v>
      </c>
      <c r="W502" s="20">
        <f t="shared" si="56"/>
        <v>0</v>
      </c>
      <c r="X502" s="21">
        <f t="shared" si="57"/>
        <v>0.91932975818105001</v>
      </c>
    </row>
    <row r="503" spans="1:24" outlineLevel="2" x14ac:dyDescent="0.25">
      <c r="A503" s="15" t="s">
        <v>221</v>
      </c>
      <c r="B503" s="16" t="s">
        <v>33</v>
      </c>
      <c r="C503" s="16" t="s">
        <v>160</v>
      </c>
      <c r="D503" s="16" t="s">
        <v>268</v>
      </c>
      <c r="E503" s="16"/>
      <c r="F503" s="16" t="s">
        <v>36</v>
      </c>
      <c r="G503" s="16">
        <v>1320</v>
      </c>
      <c r="H503" s="16">
        <v>3480</v>
      </c>
      <c r="I503" s="17" t="s">
        <v>269</v>
      </c>
      <c r="J503" s="18">
        <v>13220911624</v>
      </c>
      <c r="K503" s="19">
        <v>13220911624</v>
      </c>
      <c r="L503" s="19">
        <v>13220911624</v>
      </c>
      <c r="M503" s="19">
        <v>0</v>
      </c>
      <c r="N503" s="19">
        <v>0</v>
      </c>
      <c r="O503" s="19">
        <v>0</v>
      </c>
      <c r="P503" s="19">
        <v>13219094816.51</v>
      </c>
      <c r="Q503" s="19">
        <v>13219094816.51</v>
      </c>
      <c r="R503" s="19">
        <v>1816807.49</v>
      </c>
      <c r="S503" s="19">
        <v>1816807.49</v>
      </c>
      <c r="T503" s="19">
        <v>0</v>
      </c>
      <c r="U503" s="19">
        <v>1816807.4899997711</v>
      </c>
      <c r="V503" s="20">
        <f t="shared" si="55"/>
        <v>0.99986258077039847</v>
      </c>
      <c r="W503" s="20">
        <f t="shared" si="56"/>
        <v>0</v>
      </c>
      <c r="X503" s="21">
        <f t="shared" si="57"/>
        <v>0.99986258077039847</v>
      </c>
    </row>
    <row r="504" spans="1:24" ht="45" outlineLevel="2" x14ac:dyDescent="0.25">
      <c r="A504" s="15" t="s">
        <v>221</v>
      </c>
      <c r="B504" s="16" t="s">
        <v>33</v>
      </c>
      <c r="C504" s="16" t="s">
        <v>160</v>
      </c>
      <c r="D504" s="16" t="s">
        <v>188</v>
      </c>
      <c r="E504" s="16"/>
      <c r="F504" s="16" t="s">
        <v>36</v>
      </c>
      <c r="G504" s="16">
        <v>1320</v>
      </c>
      <c r="H504" s="16">
        <v>3480</v>
      </c>
      <c r="I504" s="17" t="s">
        <v>189</v>
      </c>
      <c r="J504" s="18">
        <v>77370073</v>
      </c>
      <c r="K504" s="19">
        <v>77370073</v>
      </c>
      <c r="L504" s="19">
        <v>77370073</v>
      </c>
      <c r="M504" s="19">
        <v>0</v>
      </c>
      <c r="N504" s="19">
        <v>0</v>
      </c>
      <c r="O504" s="19">
        <v>0</v>
      </c>
      <c r="P504" s="19">
        <v>27927592.190000001</v>
      </c>
      <c r="Q504" s="19">
        <v>27927592.190000001</v>
      </c>
      <c r="R504" s="19">
        <v>49442480.810000002</v>
      </c>
      <c r="S504" s="19">
        <v>49442480.810000002</v>
      </c>
      <c r="T504" s="19">
        <v>0</v>
      </c>
      <c r="U504" s="19">
        <v>49442480.810000002</v>
      </c>
      <c r="V504" s="20">
        <f t="shared" si="55"/>
        <v>0.3609611715113672</v>
      </c>
      <c r="W504" s="20">
        <f t="shared" si="56"/>
        <v>0</v>
      </c>
      <c r="X504" s="21">
        <f t="shared" si="57"/>
        <v>0.3609611715113672</v>
      </c>
    </row>
    <row r="505" spans="1:24" ht="255" outlineLevel="2" x14ac:dyDescent="0.25">
      <c r="A505" s="15" t="s">
        <v>221</v>
      </c>
      <c r="B505" s="16" t="s">
        <v>33</v>
      </c>
      <c r="C505" s="16" t="s">
        <v>160</v>
      </c>
      <c r="D505" s="16" t="s">
        <v>193</v>
      </c>
      <c r="E505" s="16" t="s">
        <v>270</v>
      </c>
      <c r="F505" s="16" t="s">
        <v>36</v>
      </c>
      <c r="G505" s="16">
        <v>1320</v>
      </c>
      <c r="H505" s="16">
        <v>3480</v>
      </c>
      <c r="I505" s="17" t="s">
        <v>271</v>
      </c>
      <c r="J505" s="18">
        <v>37500000</v>
      </c>
      <c r="K505" s="19">
        <v>37500000</v>
      </c>
      <c r="L505" s="19">
        <v>37500000</v>
      </c>
      <c r="M505" s="19">
        <v>0</v>
      </c>
      <c r="N505" s="19">
        <v>0</v>
      </c>
      <c r="O505" s="19">
        <v>0</v>
      </c>
      <c r="P505" s="19">
        <v>37500000</v>
      </c>
      <c r="Q505" s="19">
        <v>37500000</v>
      </c>
      <c r="R505" s="19">
        <v>0</v>
      </c>
      <c r="S505" s="19">
        <v>0</v>
      </c>
      <c r="T505" s="19">
        <v>0</v>
      </c>
      <c r="U505" s="19">
        <v>0</v>
      </c>
      <c r="V505" s="20">
        <f t="shared" si="55"/>
        <v>1</v>
      </c>
      <c r="W505" s="20">
        <f t="shared" si="56"/>
        <v>0</v>
      </c>
      <c r="X505" s="21">
        <f t="shared" si="57"/>
        <v>1</v>
      </c>
    </row>
    <row r="506" spans="1:24" ht="405" outlineLevel="2" x14ac:dyDescent="0.25">
      <c r="A506" s="15" t="s">
        <v>221</v>
      </c>
      <c r="B506" s="16" t="s">
        <v>33</v>
      </c>
      <c r="C506" s="16" t="s">
        <v>160</v>
      </c>
      <c r="D506" s="16" t="s">
        <v>193</v>
      </c>
      <c r="E506" s="16" t="s">
        <v>272</v>
      </c>
      <c r="F506" s="16" t="s">
        <v>36</v>
      </c>
      <c r="G506" s="16">
        <v>1320</v>
      </c>
      <c r="H506" s="16">
        <v>3320</v>
      </c>
      <c r="I506" s="17" t="s">
        <v>273</v>
      </c>
      <c r="J506" s="18">
        <v>39000000</v>
      </c>
      <c r="K506" s="19">
        <v>39000000</v>
      </c>
      <c r="L506" s="19">
        <v>39000000</v>
      </c>
      <c r="M506" s="19">
        <v>0</v>
      </c>
      <c r="N506" s="19">
        <v>0</v>
      </c>
      <c r="O506" s="19">
        <v>0</v>
      </c>
      <c r="P506" s="19">
        <v>39000000</v>
      </c>
      <c r="Q506" s="19">
        <v>39000000</v>
      </c>
      <c r="R506" s="19">
        <v>0</v>
      </c>
      <c r="S506" s="19">
        <v>0</v>
      </c>
      <c r="T506" s="19">
        <v>0</v>
      </c>
      <c r="U506" s="19">
        <v>0</v>
      </c>
      <c r="V506" s="20">
        <f t="shared" si="55"/>
        <v>1</v>
      </c>
      <c r="W506" s="20">
        <f t="shared" si="56"/>
        <v>0</v>
      </c>
      <c r="X506" s="21">
        <f t="shared" si="57"/>
        <v>1</v>
      </c>
    </row>
    <row r="507" spans="1:24" ht="135" outlineLevel="2" x14ac:dyDescent="0.25">
      <c r="A507" s="15" t="s">
        <v>221</v>
      </c>
      <c r="B507" s="16" t="s">
        <v>33</v>
      </c>
      <c r="C507" s="16" t="s">
        <v>160</v>
      </c>
      <c r="D507" s="16" t="s">
        <v>274</v>
      </c>
      <c r="E507" s="16"/>
      <c r="F507" s="16" t="s">
        <v>36</v>
      </c>
      <c r="G507" s="16">
        <v>1320</v>
      </c>
      <c r="H507" s="16">
        <v>3480</v>
      </c>
      <c r="I507" s="17" t="s">
        <v>275</v>
      </c>
      <c r="J507" s="18">
        <v>1436203032</v>
      </c>
      <c r="K507" s="19">
        <v>1436203032</v>
      </c>
      <c r="L507" s="19">
        <v>1436203032</v>
      </c>
      <c r="M507" s="19">
        <v>0</v>
      </c>
      <c r="N507" s="19">
        <v>0</v>
      </c>
      <c r="O507" s="19">
        <v>0</v>
      </c>
      <c r="P507" s="19">
        <v>1357007233.4300001</v>
      </c>
      <c r="Q507" s="19">
        <v>1352931632.1600001</v>
      </c>
      <c r="R507" s="19">
        <v>79195798.569999993</v>
      </c>
      <c r="S507" s="19">
        <v>79195798.569999993</v>
      </c>
      <c r="T507" s="19">
        <v>0</v>
      </c>
      <c r="U507" s="19">
        <v>79195798.569999933</v>
      </c>
      <c r="V507" s="20">
        <f t="shared" si="55"/>
        <v>0.94485751888455838</v>
      </c>
      <c r="W507" s="20">
        <f t="shared" si="56"/>
        <v>0</v>
      </c>
      <c r="X507" s="21">
        <f t="shared" si="57"/>
        <v>0.94485751888455838</v>
      </c>
    </row>
    <row r="508" spans="1:24" ht="75" outlineLevel="2" x14ac:dyDescent="0.25">
      <c r="A508" s="15" t="s">
        <v>277</v>
      </c>
      <c r="B508" s="16" t="s">
        <v>33</v>
      </c>
      <c r="C508" s="16" t="s">
        <v>160</v>
      </c>
      <c r="D508" s="16" t="s">
        <v>161</v>
      </c>
      <c r="E508" s="16" t="s">
        <v>55</v>
      </c>
      <c r="F508" s="16" t="s">
        <v>36</v>
      </c>
      <c r="G508" s="16">
        <v>1310</v>
      </c>
      <c r="H508" s="16">
        <v>3480</v>
      </c>
      <c r="I508" s="17" t="s">
        <v>284</v>
      </c>
      <c r="J508" s="18">
        <v>1300000000</v>
      </c>
      <c r="K508" s="19">
        <v>860941438</v>
      </c>
      <c r="L508" s="19">
        <v>860941438</v>
      </c>
      <c r="M508" s="19">
        <v>0</v>
      </c>
      <c r="N508" s="19">
        <v>0</v>
      </c>
      <c r="O508" s="19">
        <v>0</v>
      </c>
      <c r="P508" s="19">
        <v>702735359.25</v>
      </c>
      <c r="Q508" s="19">
        <v>702735359.25</v>
      </c>
      <c r="R508" s="19">
        <v>158206078.75</v>
      </c>
      <c r="S508" s="19">
        <v>158206078.75</v>
      </c>
      <c r="T508" s="19">
        <v>0</v>
      </c>
      <c r="U508" s="19">
        <v>158206078.75</v>
      </c>
      <c r="V508" s="20">
        <f t="shared" si="55"/>
        <v>0.81624060387020192</v>
      </c>
      <c r="W508" s="20">
        <f t="shared" si="56"/>
        <v>0</v>
      </c>
      <c r="X508" s="21">
        <f t="shared" si="57"/>
        <v>0.81624060387020192</v>
      </c>
    </row>
    <row r="509" spans="1:24" ht="285" outlineLevel="2" x14ac:dyDescent="0.25">
      <c r="A509" s="15" t="s">
        <v>277</v>
      </c>
      <c r="B509" s="16" t="s">
        <v>33</v>
      </c>
      <c r="C509" s="16" t="s">
        <v>160</v>
      </c>
      <c r="D509" s="16" t="s">
        <v>161</v>
      </c>
      <c r="E509" s="16" t="s">
        <v>166</v>
      </c>
      <c r="F509" s="16" t="s">
        <v>36</v>
      </c>
      <c r="G509" s="16">
        <v>1310</v>
      </c>
      <c r="H509" s="16">
        <v>3480</v>
      </c>
      <c r="I509" s="17" t="s">
        <v>285</v>
      </c>
      <c r="J509" s="18">
        <v>180000000</v>
      </c>
      <c r="K509" s="19">
        <v>0</v>
      </c>
      <c r="L509" s="19">
        <v>0</v>
      </c>
      <c r="M509" s="19">
        <v>0</v>
      </c>
      <c r="N509" s="19">
        <v>0</v>
      </c>
      <c r="O509" s="19">
        <v>0</v>
      </c>
      <c r="P509" s="19">
        <v>0</v>
      </c>
      <c r="Q509" s="19">
        <v>0</v>
      </c>
      <c r="R509" s="19">
        <v>0</v>
      </c>
      <c r="S509" s="19">
        <v>0</v>
      </c>
      <c r="T509" s="19">
        <v>0</v>
      </c>
      <c r="U509" s="19">
        <v>0</v>
      </c>
      <c r="V509" s="20">
        <v>0</v>
      </c>
      <c r="W509" s="20">
        <v>0</v>
      </c>
      <c r="X509" s="21">
        <v>0</v>
      </c>
    </row>
    <row r="510" spans="1:24" ht="270" outlineLevel="2" x14ac:dyDescent="0.25">
      <c r="A510" s="15" t="s">
        <v>277</v>
      </c>
      <c r="B510" s="16" t="s">
        <v>33</v>
      </c>
      <c r="C510" s="16" t="s">
        <v>160</v>
      </c>
      <c r="D510" s="16" t="s">
        <v>161</v>
      </c>
      <c r="E510" s="16" t="s">
        <v>286</v>
      </c>
      <c r="F510" s="16" t="s">
        <v>36</v>
      </c>
      <c r="G510" s="16">
        <v>1310</v>
      </c>
      <c r="H510" s="16">
        <v>3480</v>
      </c>
      <c r="I510" s="17" t="s">
        <v>287</v>
      </c>
      <c r="J510" s="18">
        <v>40000000</v>
      </c>
      <c r="K510" s="19">
        <v>0</v>
      </c>
      <c r="L510" s="19">
        <v>0</v>
      </c>
      <c r="M510" s="19">
        <v>0</v>
      </c>
      <c r="N510" s="19">
        <v>0</v>
      </c>
      <c r="O510" s="19">
        <v>0</v>
      </c>
      <c r="P510" s="19">
        <v>0</v>
      </c>
      <c r="Q510" s="19">
        <v>0</v>
      </c>
      <c r="R510" s="19">
        <v>0</v>
      </c>
      <c r="S510" s="19">
        <v>0</v>
      </c>
      <c r="T510" s="19">
        <v>0</v>
      </c>
      <c r="U510" s="19">
        <v>0</v>
      </c>
      <c r="V510" s="20">
        <v>0</v>
      </c>
      <c r="W510" s="20">
        <v>0</v>
      </c>
      <c r="X510" s="21">
        <v>0</v>
      </c>
    </row>
    <row r="511" spans="1:24" ht="120" outlineLevel="2" x14ac:dyDescent="0.25">
      <c r="A511" s="15" t="s">
        <v>277</v>
      </c>
      <c r="B511" s="16" t="s">
        <v>33</v>
      </c>
      <c r="C511" s="16" t="s">
        <v>160</v>
      </c>
      <c r="D511" s="16" t="s">
        <v>164</v>
      </c>
      <c r="E511" s="16" t="s">
        <v>55</v>
      </c>
      <c r="F511" s="16" t="s">
        <v>36</v>
      </c>
      <c r="G511" s="16">
        <v>1310</v>
      </c>
      <c r="H511" s="16">
        <v>3480</v>
      </c>
      <c r="I511" s="17" t="s">
        <v>165</v>
      </c>
      <c r="J511" s="18">
        <v>30819214</v>
      </c>
      <c r="K511" s="19">
        <v>30203394</v>
      </c>
      <c r="L511" s="19">
        <v>30203394</v>
      </c>
      <c r="M511" s="19">
        <v>0</v>
      </c>
      <c r="N511" s="19">
        <v>0</v>
      </c>
      <c r="O511" s="19">
        <v>0</v>
      </c>
      <c r="P511" s="19">
        <v>25489495.07</v>
      </c>
      <c r="Q511" s="19">
        <v>25489495.07</v>
      </c>
      <c r="R511" s="19">
        <v>4713898.93</v>
      </c>
      <c r="S511" s="19">
        <v>4713898.93</v>
      </c>
      <c r="T511" s="19">
        <v>0</v>
      </c>
      <c r="U511" s="19">
        <v>4713898.93</v>
      </c>
      <c r="V511" s="20">
        <f>P511/L511</f>
        <v>0.84392817144987087</v>
      </c>
      <c r="W511" s="20">
        <f>(M511+N511+O511)/L511</f>
        <v>0</v>
      </c>
      <c r="X511" s="21">
        <f>V511+W511</f>
        <v>0.84392817144987087</v>
      </c>
    </row>
    <row r="512" spans="1:24" ht="120" outlineLevel="2" x14ac:dyDescent="0.25">
      <c r="A512" s="15" t="s">
        <v>277</v>
      </c>
      <c r="B512" s="16" t="s">
        <v>33</v>
      </c>
      <c r="C512" s="16" t="s">
        <v>160</v>
      </c>
      <c r="D512" s="16" t="s">
        <v>164</v>
      </c>
      <c r="E512" s="16" t="s">
        <v>166</v>
      </c>
      <c r="F512" s="16" t="s">
        <v>36</v>
      </c>
      <c r="G512" s="16">
        <v>1310</v>
      </c>
      <c r="H512" s="16">
        <v>3480</v>
      </c>
      <c r="I512" s="17" t="s">
        <v>167</v>
      </c>
      <c r="J512" s="18">
        <v>17735060</v>
      </c>
      <c r="K512" s="19">
        <v>17388557</v>
      </c>
      <c r="L512" s="19">
        <v>17388557</v>
      </c>
      <c r="M512" s="19">
        <v>0</v>
      </c>
      <c r="N512" s="19">
        <v>0</v>
      </c>
      <c r="O512" s="19">
        <v>0</v>
      </c>
      <c r="P512" s="19">
        <v>16282090.83</v>
      </c>
      <c r="Q512" s="19">
        <v>16282090.83</v>
      </c>
      <c r="R512" s="19">
        <v>1106466.17</v>
      </c>
      <c r="S512" s="19">
        <v>1106466.17</v>
      </c>
      <c r="T512" s="19">
        <v>0</v>
      </c>
      <c r="U512" s="19">
        <v>1106466.17</v>
      </c>
      <c r="V512" s="20">
        <f>P512/L512</f>
        <v>0.93636814314149242</v>
      </c>
      <c r="W512" s="20">
        <f>(M512+N512+O512)/L512</f>
        <v>0</v>
      </c>
      <c r="X512" s="21">
        <f>V512+W512</f>
        <v>0.93636814314149242</v>
      </c>
    </row>
    <row r="513" spans="1:24" ht="135" outlineLevel="2" x14ac:dyDescent="0.25">
      <c r="A513" s="15" t="s">
        <v>277</v>
      </c>
      <c r="B513" s="16" t="s">
        <v>33</v>
      </c>
      <c r="C513" s="16" t="s">
        <v>160</v>
      </c>
      <c r="D513" s="16" t="s">
        <v>164</v>
      </c>
      <c r="E513" s="16" t="s">
        <v>288</v>
      </c>
      <c r="F513" s="16" t="s">
        <v>36</v>
      </c>
      <c r="G513" s="16">
        <v>1310</v>
      </c>
      <c r="H513" s="16">
        <v>3480</v>
      </c>
      <c r="I513" s="17" t="s">
        <v>289</v>
      </c>
      <c r="J513" s="18">
        <v>1500000000</v>
      </c>
      <c r="K513" s="19">
        <v>0</v>
      </c>
      <c r="L513" s="19">
        <v>0</v>
      </c>
      <c r="M513" s="19">
        <v>0</v>
      </c>
      <c r="N513" s="19">
        <v>0</v>
      </c>
      <c r="O513" s="19">
        <v>0</v>
      </c>
      <c r="P513" s="19">
        <v>0</v>
      </c>
      <c r="Q513" s="19">
        <v>0</v>
      </c>
      <c r="R513" s="19">
        <v>0</v>
      </c>
      <c r="S513" s="19">
        <v>0</v>
      </c>
      <c r="T513" s="19">
        <v>0</v>
      </c>
      <c r="U513" s="19">
        <v>0</v>
      </c>
      <c r="V513" s="20">
        <v>0</v>
      </c>
      <c r="W513" s="20">
        <v>0</v>
      </c>
      <c r="X513" s="21">
        <v>0</v>
      </c>
    </row>
    <row r="514" spans="1:24" ht="75" outlineLevel="2" x14ac:dyDescent="0.25">
      <c r="A514" s="15" t="s">
        <v>277</v>
      </c>
      <c r="B514" s="16" t="s">
        <v>33</v>
      </c>
      <c r="C514" s="16" t="s">
        <v>160</v>
      </c>
      <c r="D514" s="16" t="s">
        <v>164</v>
      </c>
      <c r="E514" s="16" t="s">
        <v>168</v>
      </c>
      <c r="F514" s="16" t="s">
        <v>36</v>
      </c>
      <c r="G514" s="16">
        <v>1310</v>
      </c>
      <c r="H514" s="16">
        <v>3480</v>
      </c>
      <c r="I514" s="17" t="s">
        <v>169</v>
      </c>
      <c r="J514" s="18">
        <v>69025985</v>
      </c>
      <c r="K514" s="19">
        <v>67687522</v>
      </c>
      <c r="L514" s="19">
        <v>67687522</v>
      </c>
      <c r="M514" s="19">
        <v>0</v>
      </c>
      <c r="N514" s="19">
        <v>0</v>
      </c>
      <c r="O514" s="19">
        <v>0</v>
      </c>
      <c r="P514" s="19">
        <v>48624624.780000001</v>
      </c>
      <c r="Q514" s="19">
        <v>48624624.780000001</v>
      </c>
      <c r="R514" s="19">
        <v>19062897.219999999</v>
      </c>
      <c r="S514" s="19">
        <v>19062897.219999999</v>
      </c>
      <c r="T514" s="19">
        <v>0</v>
      </c>
      <c r="U514" s="19">
        <v>19062897.219999999</v>
      </c>
      <c r="V514" s="20">
        <f>P514/L514</f>
        <v>0.7183691076768921</v>
      </c>
      <c r="W514" s="20">
        <f>(M514+N514+O514)/L514</f>
        <v>0</v>
      </c>
      <c r="X514" s="21">
        <f>V514+W514</f>
        <v>0.7183691076768921</v>
      </c>
    </row>
    <row r="515" spans="1:24" ht="210" outlineLevel="2" x14ac:dyDescent="0.25">
      <c r="A515" s="15" t="s">
        <v>277</v>
      </c>
      <c r="B515" s="16" t="s">
        <v>33</v>
      </c>
      <c r="C515" s="16" t="s">
        <v>160</v>
      </c>
      <c r="D515" s="16" t="s">
        <v>164</v>
      </c>
      <c r="E515" s="16" t="s">
        <v>290</v>
      </c>
      <c r="F515" s="16" t="s">
        <v>36</v>
      </c>
      <c r="G515" s="16">
        <v>1310</v>
      </c>
      <c r="H515" s="16">
        <v>3480</v>
      </c>
      <c r="I515" s="17" t="s">
        <v>291</v>
      </c>
      <c r="J515" s="18">
        <v>518108838</v>
      </c>
      <c r="K515" s="19">
        <v>0</v>
      </c>
      <c r="L515" s="19">
        <v>0</v>
      </c>
      <c r="M515" s="19">
        <v>0</v>
      </c>
      <c r="N515" s="19">
        <v>0</v>
      </c>
      <c r="O515" s="19">
        <v>0</v>
      </c>
      <c r="P515" s="19">
        <v>0</v>
      </c>
      <c r="Q515" s="19">
        <v>0</v>
      </c>
      <c r="R515" s="19">
        <v>0</v>
      </c>
      <c r="S515" s="19">
        <v>0</v>
      </c>
      <c r="T515" s="19">
        <v>0</v>
      </c>
      <c r="U515" s="19">
        <v>0</v>
      </c>
      <c r="V515" s="20">
        <v>0</v>
      </c>
      <c r="W515" s="20">
        <v>0</v>
      </c>
      <c r="X515" s="21">
        <v>0</v>
      </c>
    </row>
    <row r="516" spans="1:24" ht="225" outlineLevel="2" x14ac:dyDescent="0.25">
      <c r="A516" s="15" t="s">
        <v>277</v>
      </c>
      <c r="B516" s="16" t="s">
        <v>33</v>
      </c>
      <c r="C516" s="16" t="s">
        <v>160</v>
      </c>
      <c r="D516" s="16" t="s">
        <v>164</v>
      </c>
      <c r="E516" s="16" t="s">
        <v>292</v>
      </c>
      <c r="F516" s="16" t="s">
        <v>36</v>
      </c>
      <c r="G516" s="16">
        <v>1310</v>
      </c>
      <c r="H516" s="16">
        <v>3480</v>
      </c>
      <c r="I516" s="17" t="s">
        <v>293</v>
      </c>
      <c r="J516" s="18">
        <v>340000000</v>
      </c>
      <c r="K516" s="19">
        <v>100000000</v>
      </c>
      <c r="L516" s="19">
        <v>100000000</v>
      </c>
      <c r="M516" s="19">
        <v>0</v>
      </c>
      <c r="N516" s="19">
        <v>0</v>
      </c>
      <c r="O516" s="19">
        <v>0</v>
      </c>
      <c r="P516" s="19">
        <v>100000000</v>
      </c>
      <c r="Q516" s="19">
        <v>100000000</v>
      </c>
      <c r="R516" s="19">
        <v>0</v>
      </c>
      <c r="S516" s="19">
        <v>0</v>
      </c>
      <c r="T516" s="19">
        <v>0</v>
      </c>
      <c r="U516" s="19">
        <v>0</v>
      </c>
      <c r="V516" s="20">
        <f t="shared" ref="V516:V527" si="58">P516/L516</f>
        <v>1</v>
      </c>
      <c r="W516" s="20">
        <f t="shared" ref="W516:W527" si="59">(M516+N516+O516)/L516</f>
        <v>0</v>
      </c>
      <c r="X516" s="21">
        <f t="shared" ref="X516:X527" si="60">V516+W516</f>
        <v>1</v>
      </c>
    </row>
    <row r="517" spans="1:24" ht="150" outlineLevel="2" x14ac:dyDescent="0.25">
      <c r="A517" s="15" t="s">
        <v>277</v>
      </c>
      <c r="B517" s="16" t="s">
        <v>33</v>
      </c>
      <c r="C517" s="16" t="s">
        <v>160</v>
      </c>
      <c r="D517" s="16" t="s">
        <v>164</v>
      </c>
      <c r="E517" s="16" t="s">
        <v>294</v>
      </c>
      <c r="F517" s="16" t="s">
        <v>36</v>
      </c>
      <c r="G517" s="16">
        <v>1310</v>
      </c>
      <c r="H517" s="16">
        <v>3410</v>
      </c>
      <c r="I517" s="17" t="s">
        <v>295</v>
      </c>
      <c r="J517" s="18">
        <v>100000000</v>
      </c>
      <c r="K517" s="19">
        <v>41430200</v>
      </c>
      <c r="L517" s="19">
        <v>41430200</v>
      </c>
      <c r="M517" s="19">
        <v>0</v>
      </c>
      <c r="N517" s="19">
        <v>0</v>
      </c>
      <c r="O517" s="19">
        <v>0</v>
      </c>
      <c r="P517" s="19">
        <v>0</v>
      </c>
      <c r="Q517" s="19">
        <v>0</v>
      </c>
      <c r="R517" s="19">
        <v>41430200</v>
      </c>
      <c r="S517" s="19">
        <v>41430200</v>
      </c>
      <c r="T517" s="19">
        <v>0</v>
      </c>
      <c r="U517" s="19">
        <v>41430200</v>
      </c>
      <c r="V517" s="20">
        <f t="shared" si="58"/>
        <v>0</v>
      </c>
      <c r="W517" s="20">
        <f t="shared" si="59"/>
        <v>0</v>
      </c>
      <c r="X517" s="21">
        <f t="shared" si="60"/>
        <v>0</v>
      </c>
    </row>
    <row r="518" spans="1:24" ht="75" outlineLevel="2" x14ac:dyDescent="0.25">
      <c r="A518" s="15" t="s">
        <v>277</v>
      </c>
      <c r="B518" s="16" t="s">
        <v>33</v>
      </c>
      <c r="C518" s="16" t="s">
        <v>160</v>
      </c>
      <c r="D518" s="16" t="s">
        <v>296</v>
      </c>
      <c r="E518" s="16"/>
      <c r="F518" s="16" t="s">
        <v>36</v>
      </c>
      <c r="G518" s="16">
        <v>1320</v>
      </c>
      <c r="H518" s="16">
        <v>3480</v>
      </c>
      <c r="I518" s="17" t="s">
        <v>297</v>
      </c>
      <c r="J518" s="18">
        <v>1300000</v>
      </c>
      <c r="K518" s="19">
        <v>1300000</v>
      </c>
      <c r="L518" s="19">
        <v>1300000</v>
      </c>
      <c r="M518" s="19">
        <v>0</v>
      </c>
      <c r="N518" s="19">
        <v>0</v>
      </c>
      <c r="O518" s="19">
        <v>0</v>
      </c>
      <c r="P518" s="19">
        <v>0</v>
      </c>
      <c r="Q518" s="19">
        <v>0</v>
      </c>
      <c r="R518" s="19">
        <v>1300000</v>
      </c>
      <c r="S518" s="19">
        <v>1300000</v>
      </c>
      <c r="T518" s="19">
        <v>130000</v>
      </c>
      <c r="U518" s="19">
        <v>1170000</v>
      </c>
      <c r="V518" s="20">
        <f t="shared" si="58"/>
        <v>0</v>
      </c>
      <c r="W518" s="20">
        <f t="shared" si="59"/>
        <v>0</v>
      </c>
      <c r="X518" s="21">
        <f t="shared" si="60"/>
        <v>0</v>
      </c>
    </row>
    <row r="519" spans="1:24" ht="45" outlineLevel="2" x14ac:dyDescent="0.25">
      <c r="A519" s="15" t="s">
        <v>277</v>
      </c>
      <c r="B519" s="16" t="s">
        <v>33</v>
      </c>
      <c r="C519" s="16" t="s">
        <v>160</v>
      </c>
      <c r="D519" s="16" t="s">
        <v>188</v>
      </c>
      <c r="E519" s="16"/>
      <c r="F519" s="16" t="s">
        <v>36</v>
      </c>
      <c r="G519" s="16">
        <v>1320</v>
      </c>
      <c r="H519" s="16">
        <v>3480</v>
      </c>
      <c r="I519" s="17" t="s">
        <v>189</v>
      </c>
      <c r="J519" s="18">
        <v>39306959</v>
      </c>
      <c r="K519" s="19">
        <v>49306959</v>
      </c>
      <c r="L519" s="19">
        <v>49306959</v>
      </c>
      <c r="M519" s="19">
        <v>0</v>
      </c>
      <c r="N519" s="19">
        <v>0</v>
      </c>
      <c r="O519" s="19">
        <v>0</v>
      </c>
      <c r="P519" s="19">
        <v>24218085.41</v>
      </c>
      <c r="Q519" s="19">
        <v>24218085.41</v>
      </c>
      <c r="R519" s="19">
        <v>25088873.59</v>
      </c>
      <c r="S519" s="19">
        <v>25088873.59</v>
      </c>
      <c r="T519" s="19">
        <v>0</v>
      </c>
      <c r="U519" s="19">
        <v>25088873.59</v>
      </c>
      <c r="V519" s="20">
        <f t="shared" si="58"/>
        <v>0.49116972332445002</v>
      </c>
      <c r="W519" s="20">
        <f t="shared" si="59"/>
        <v>0</v>
      </c>
      <c r="X519" s="21">
        <f t="shared" si="60"/>
        <v>0.49116972332445002</v>
      </c>
    </row>
    <row r="520" spans="1:24" ht="180" outlineLevel="2" x14ac:dyDescent="0.25">
      <c r="A520" s="15" t="s">
        <v>277</v>
      </c>
      <c r="B520" s="16" t="s">
        <v>33</v>
      </c>
      <c r="C520" s="16" t="s">
        <v>160</v>
      </c>
      <c r="D520" s="16" t="s">
        <v>190</v>
      </c>
      <c r="E520" s="16" t="s">
        <v>288</v>
      </c>
      <c r="F520" s="16" t="s">
        <v>36</v>
      </c>
      <c r="G520" s="16">
        <v>1320</v>
      </c>
      <c r="H520" s="16">
        <v>3480</v>
      </c>
      <c r="I520" s="17" t="s">
        <v>298</v>
      </c>
      <c r="J520" s="18">
        <v>4600000</v>
      </c>
      <c r="K520" s="19">
        <v>4600000</v>
      </c>
      <c r="L520" s="19">
        <v>4600000</v>
      </c>
      <c r="M520" s="19">
        <v>0</v>
      </c>
      <c r="N520" s="19">
        <v>0</v>
      </c>
      <c r="O520" s="19">
        <v>0</v>
      </c>
      <c r="P520" s="19">
        <v>0</v>
      </c>
      <c r="Q520" s="19">
        <v>0</v>
      </c>
      <c r="R520" s="19">
        <v>4600000</v>
      </c>
      <c r="S520" s="19">
        <v>4600000</v>
      </c>
      <c r="T520" s="19">
        <v>230000</v>
      </c>
      <c r="U520" s="19">
        <v>4370000</v>
      </c>
      <c r="V520" s="20">
        <f t="shared" si="58"/>
        <v>0</v>
      </c>
      <c r="W520" s="20">
        <f t="shared" si="59"/>
        <v>0</v>
      </c>
      <c r="X520" s="21">
        <f t="shared" si="60"/>
        <v>0</v>
      </c>
    </row>
    <row r="521" spans="1:24" ht="225" outlineLevel="2" x14ac:dyDescent="0.25">
      <c r="A521" s="15" t="s">
        <v>277</v>
      </c>
      <c r="B521" s="16" t="s">
        <v>33</v>
      </c>
      <c r="C521" s="16" t="s">
        <v>160</v>
      </c>
      <c r="D521" s="16" t="s">
        <v>193</v>
      </c>
      <c r="E521" s="16" t="s">
        <v>168</v>
      </c>
      <c r="F521" s="16" t="s">
        <v>36</v>
      </c>
      <c r="G521" s="16">
        <v>1320</v>
      </c>
      <c r="H521" s="16">
        <v>3480</v>
      </c>
      <c r="I521" s="17" t="s">
        <v>299</v>
      </c>
      <c r="J521" s="18">
        <v>100000000</v>
      </c>
      <c r="K521" s="19">
        <v>30000000</v>
      </c>
      <c r="L521" s="19">
        <v>30000000</v>
      </c>
      <c r="M521" s="19">
        <v>0</v>
      </c>
      <c r="N521" s="19">
        <v>0</v>
      </c>
      <c r="O521" s="19">
        <v>0</v>
      </c>
      <c r="P521" s="19">
        <v>30000000</v>
      </c>
      <c r="Q521" s="19">
        <v>30000000</v>
      </c>
      <c r="R521" s="19">
        <v>0</v>
      </c>
      <c r="S521" s="19">
        <v>0</v>
      </c>
      <c r="T521" s="19">
        <v>0</v>
      </c>
      <c r="U521" s="19">
        <v>0</v>
      </c>
      <c r="V521" s="20">
        <f t="shared" si="58"/>
        <v>1</v>
      </c>
      <c r="W521" s="20">
        <f t="shared" si="59"/>
        <v>0</v>
      </c>
      <c r="X521" s="21">
        <f t="shared" si="60"/>
        <v>1</v>
      </c>
    </row>
    <row r="522" spans="1:24" ht="210" outlineLevel="2" x14ac:dyDescent="0.25">
      <c r="A522" s="15" t="s">
        <v>277</v>
      </c>
      <c r="B522" s="16" t="s">
        <v>33</v>
      </c>
      <c r="C522" s="16" t="s">
        <v>160</v>
      </c>
      <c r="D522" s="16" t="s">
        <v>274</v>
      </c>
      <c r="E522" s="16"/>
      <c r="F522" s="16" t="s">
        <v>36</v>
      </c>
      <c r="G522" s="16">
        <v>1320</v>
      </c>
      <c r="H522" s="16">
        <v>3480</v>
      </c>
      <c r="I522" s="17" t="s">
        <v>300</v>
      </c>
      <c r="J522" s="18">
        <v>0</v>
      </c>
      <c r="K522" s="19">
        <v>4819800</v>
      </c>
      <c r="L522" s="19">
        <v>4819800</v>
      </c>
      <c r="M522" s="19">
        <v>0</v>
      </c>
      <c r="N522" s="19">
        <v>0</v>
      </c>
      <c r="O522" s="19">
        <v>0</v>
      </c>
      <c r="P522" s="19">
        <v>4399500</v>
      </c>
      <c r="Q522" s="19">
        <v>4399500</v>
      </c>
      <c r="R522" s="19">
        <v>420300</v>
      </c>
      <c r="S522" s="19">
        <v>420300</v>
      </c>
      <c r="T522" s="19">
        <v>0</v>
      </c>
      <c r="U522" s="19">
        <v>420300</v>
      </c>
      <c r="V522" s="20">
        <f t="shared" si="58"/>
        <v>0.912797211502552</v>
      </c>
      <c r="W522" s="20">
        <f t="shared" si="59"/>
        <v>0</v>
      </c>
      <c r="X522" s="21">
        <f t="shared" si="60"/>
        <v>0.912797211502552</v>
      </c>
    </row>
    <row r="523" spans="1:24" ht="150" outlineLevel="2" x14ac:dyDescent="0.25">
      <c r="A523" s="15" t="s">
        <v>277</v>
      </c>
      <c r="B523" s="16" t="s">
        <v>33</v>
      </c>
      <c r="C523" s="16" t="s">
        <v>160</v>
      </c>
      <c r="D523" s="16" t="s">
        <v>301</v>
      </c>
      <c r="E523" s="16" t="s">
        <v>55</v>
      </c>
      <c r="F523" s="16" t="s">
        <v>36</v>
      </c>
      <c r="G523" s="16">
        <v>1330</v>
      </c>
      <c r="H523" s="16">
        <v>3480</v>
      </c>
      <c r="I523" s="17" t="s">
        <v>302</v>
      </c>
      <c r="J523" s="18">
        <v>500000000</v>
      </c>
      <c r="K523" s="19">
        <v>323438498</v>
      </c>
      <c r="L523" s="19">
        <v>323438498</v>
      </c>
      <c r="M523" s="19">
        <v>0</v>
      </c>
      <c r="N523" s="19">
        <v>0</v>
      </c>
      <c r="O523" s="19">
        <v>0</v>
      </c>
      <c r="P523" s="19">
        <v>268176515.69999999</v>
      </c>
      <c r="Q523" s="19">
        <v>268176515.69999999</v>
      </c>
      <c r="R523" s="19">
        <v>55261982.299999997</v>
      </c>
      <c r="S523" s="19">
        <v>55261982.299999997</v>
      </c>
      <c r="T523" s="19">
        <v>0</v>
      </c>
      <c r="U523" s="19">
        <v>55261982.300000012</v>
      </c>
      <c r="V523" s="20">
        <f t="shared" si="58"/>
        <v>0.82914222443612751</v>
      </c>
      <c r="W523" s="20">
        <f t="shared" si="59"/>
        <v>0</v>
      </c>
      <c r="X523" s="21">
        <f t="shared" si="60"/>
        <v>0.82914222443612751</v>
      </c>
    </row>
    <row r="524" spans="1:24" ht="120" outlineLevel="2" x14ac:dyDescent="0.25">
      <c r="A524" s="15" t="s">
        <v>304</v>
      </c>
      <c r="B524" s="16" t="s">
        <v>33</v>
      </c>
      <c r="C524" s="16" t="s">
        <v>160</v>
      </c>
      <c r="D524" s="16" t="s">
        <v>164</v>
      </c>
      <c r="E524" s="16" t="s">
        <v>55</v>
      </c>
      <c r="F524" s="16" t="s">
        <v>36</v>
      </c>
      <c r="G524" s="16">
        <v>1310</v>
      </c>
      <c r="H524" s="16">
        <v>3480</v>
      </c>
      <c r="I524" s="17" t="s">
        <v>165</v>
      </c>
      <c r="J524" s="18">
        <v>10802637</v>
      </c>
      <c r="K524" s="19">
        <v>13434102</v>
      </c>
      <c r="L524" s="19">
        <v>13434102</v>
      </c>
      <c r="M524" s="19">
        <v>0</v>
      </c>
      <c r="N524" s="19">
        <v>0</v>
      </c>
      <c r="O524" s="19">
        <v>0</v>
      </c>
      <c r="P524" s="19">
        <v>9300268.9700000007</v>
      </c>
      <c r="Q524" s="19">
        <v>9300268.9700000007</v>
      </c>
      <c r="R524" s="19">
        <v>4133833.03</v>
      </c>
      <c r="S524" s="19">
        <v>4133833.03</v>
      </c>
      <c r="T524" s="19">
        <v>0</v>
      </c>
      <c r="U524" s="19">
        <v>4133833.0299999993</v>
      </c>
      <c r="V524" s="20">
        <f t="shared" si="58"/>
        <v>0.69228810157910081</v>
      </c>
      <c r="W524" s="20">
        <f t="shared" si="59"/>
        <v>0</v>
      </c>
      <c r="X524" s="21">
        <f t="shared" si="60"/>
        <v>0.69228810157910081</v>
      </c>
    </row>
    <row r="525" spans="1:24" ht="120" outlineLevel="2" x14ac:dyDescent="0.25">
      <c r="A525" s="15" t="s">
        <v>304</v>
      </c>
      <c r="B525" s="16" t="s">
        <v>33</v>
      </c>
      <c r="C525" s="16" t="s">
        <v>160</v>
      </c>
      <c r="D525" s="16" t="s">
        <v>164</v>
      </c>
      <c r="E525" s="16" t="s">
        <v>166</v>
      </c>
      <c r="F525" s="16" t="s">
        <v>36</v>
      </c>
      <c r="G525" s="16">
        <v>1310</v>
      </c>
      <c r="H525" s="16">
        <v>3480</v>
      </c>
      <c r="I525" s="17" t="s">
        <v>167</v>
      </c>
      <c r="J525" s="18">
        <v>5043182</v>
      </c>
      <c r="K525" s="19">
        <v>4905233</v>
      </c>
      <c r="L525" s="19">
        <v>4905233</v>
      </c>
      <c r="M525" s="19">
        <v>0</v>
      </c>
      <c r="N525" s="19">
        <v>0</v>
      </c>
      <c r="O525" s="19">
        <v>0</v>
      </c>
      <c r="P525" s="19">
        <v>4360626.71</v>
      </c>
      <c r="Q525" s="19">
        <v>4360626.71</v>
      </c>
      <c r="R525" s="19">
        <v>544606.29</v>
      </c>
      <c r="S525" s="19">
        <v>544606.29</v>
      </c>
      <c r="T525" s="19">
        <v>0</v>
      </c>
      <c r="U525" s="19">
        <v>544606.29</v>
      </c>
      <c r="V525" s="20">
        <f t="shared" si="58"/>
        <v>0.88897442996081943</v>
      </c>
      <c r="W525" s="20">
        <f t="shared" si="59"/>
        <v>0</v>
      </c>
      <c r="X525" s="21">
        <f t="shared" si="60"/>
        <v>0.88897442996081943</v>
      </c>
    </row>
    <row r="526" spans="1:24" ht="75" outlineLevel="2" x14ac:dyDescent="0.25">
      <c r="A526" s="15" t="s">
        <v>304</v>
      </c>
      <c r="B526" s="16" t="s">
        <v>33</v>
      </c>
      <c r="C526" s="16" t="s">
        <v>160</v>
      </c>
      <c r="D526" s="16" t="s">
        <v>164</v>
      </c>
      <c r="E526" s="16" t="s">
        <v>168</v>
      </c>
      <c r="F526" s="16" t="s">
        <v>36</v>
      </c>
      <c r="G526" s="16">
        <v>1310</v>
      </c>
      <c r="H526" s="16">
        <v>3480</v>
      </c>
      <c r="I526" s="17" t="s">
        <v>169</v>
      </c>
      <c r="J526" s="18">
        <v>17072524</v>
      </c>
      <c r="K526" s="19">
        <v>16663029</v>
      </c>
      <c r="L526" s="19">
        <v>16663029</v>
      </c>
      <c r="M526" s="19">
        <v>0</v>
      </c>
      <c r="N526" s="19">
        <v>0</v>
      </c>
      <c r="O526" s="19">
        <v>0</v>
      </c>
      <c r="P526" s="19">
        <v>14554178.42</v>
      </c>
      <c r="Q526" s="19">
        <v>14554178.42</v>
      </c>
      <c r="R526" s="19">
        <v>2108850.58</v>
      </c>
      <c r="S526" s="19">
        <v>2108850.58</v>
      </c>
      <c r="T526" s="19">
        <v>0</v>
      </c>
      <c r="U526" s="19">
        <v>2108850.58</v>
      </c>
      <c r="V526" s="20">
        <f t="shared" si="58"/>
        <v>0.87344134250741567</v>
      </c>
      <c r="W526" s="20">
        <f t="shared" si="59"/>
        <v>0</v>
      </c>
      <c r="X526" s="21">
        <f t="shared" si="60"/>
        <v>0.87344134250741567</v>
      </c>
    </row>
    <row r="527" spans="1:24" ht="45" outlineLevel="2" x14ac:dyDescent="0.25">
      <c r="A527" s="15" t="s">
        <v>304</v>
      </c>
      <c r="B527" s="16" t="s">
        <v>33</v>
      </c>
      <c r="C527" s="16" t="s">
        <v>160</v>
      </c>
      <c r="D527" s="16" t="s">
        <v>188</v>
      </c>
      <c r="E527" s="16"/>
      <c r="F527" s="16" t="s">
        <v>36</v>
      </c>
      <c r="G527" s="16">
        <v>1320</v>
      </c>
      <c r="H527" s="16">
        <v>3480</v>
      </c>
      <c r="I527" s="17" t="s">
        <v>189</v>
      </c>
      <c r="J527" s="18">
        <v>12119085</v>
      </c>
      <c r="K527" s="19">
        <v>12119085</v>
      </c>
      <c r="L527" s="19">
        <v>12119085</v>
      </c>
      <c r="M527" s="19">
        <v>0</v>
      </c>
      <c r="N527" s="19">
        <v>0</v>
      </c>
      <c r="O527" s="19">
        <v>0</v>
      </c>
      <c r="P527" s="19">
        <v>2570030.29</v>
      </c>
      <c r="Q527" s="19">
        <v>2570030.29</v>
      </c>
      <c r="R527" s="19">
        <v>9549054.7100000009</v>
      </c>
      <c r="S527" s="19">
        <v>9549054.7100000009</v>
      </c>
      <c r="T527" s="19">
        <v>0</v>
      </c>
      <c r="U527" s="19">
        <v>9549054.7100000009</v>
      </c>
      <c r="V527" s="20">
        <f t="shared" si="58"/>
        <v>0.21206471363143339</v>
      </c>
      <c r="W527" s="20">
        <f t="shared" si="59"/>
        <v>0</v>
      </c>
      <c r="X527" s="21">
        <f t="shared" si="60"/>
        <v>0.21206471363143339</v>
      </c>
    </row>
    <row r="528" spans="1:24" ht="150" outlineLevel="2" x14ac:dyDescent="0.25">
      <c r="A528" s="15" t="s">
        <v>304</v>
      </c>
      <c r="B528" s="16" t="s">
        <v>33</v>
      </c>
      <c r="C528" s="16" t="s">
        <v>160</v>
      </c>
      <c r="D528" s="16" t="s">
        <v>274</v>
      </c>
      <c r="E528" s="16"/>
      <c r="F528" s="16">
        <v>280</v>
      </c>
      <c r="G528" s="16">
        <v>1320</v>
      </c>
      <c r="H528" s="16">
        <v>3480</v>
      </c>
      <c r="I528" s="17" t="s">
        <v>310</v>
      </c>
      <c r="J528" s="18">
        <v>0</v>
      </c>
      <c r="K528" s="19">
        <v>0</v>
      </c>
      <c r="L528" s="19">
        <v>0</v>
      </c>
      <c r="M528" s="19">
        <v>0</v>
      </c>
      <c r="N528" s="19">
        <v>0</v>
      </c>
      <c r="O528" s="19">
        <v>0</v>
      </c>
      <c r="P528" s="19">
        <v>0</v>
      </c>
      <c r="Q528" s="19">
        <v>0</v>
      </c>
      <c r="R528" s="19">
        <v>0</v>
      </c>
      <c r="S528" s="19">
        <v>0</v>
      </c>
      <c r="T528" s="19">
        <v>0</v>
      </c>
      <c r="U528" s="19">
        <v>0</v>
      </c>
      <c r="V528" s="20">
        <v>0</v>
      </c>
      <c r="W528" s="20">
        <v>0</v>
      </c>
      <c r="X528" s="21">
        <v>0</v>
      </c>
    </row>
    <row r="529" spans="1:24" ht="120" outlineLevel="2" x14ac:dyDescent="0.25">
      <c r="A529" s="15" t="s">
        <v>314</v>
      </c>
      <c r="B529" s="16" t="s">
        <v>33</v>
      </c>
      <c r="C529" s="16" t="s">
        <v>160</v>
      </c>
      <c r="D529" s="16" t="s">
        <v>164</v>
      </c>
      <c r="E529" s="16" t="s">
        <v>55</v>
      </c>
      <c r="F529" s="16" t="s">
        <v>36</v>
      </c>
      <c r="G529" s="16">
        <v>1310</v>
      </c>
      <c r="H529" s="16">
        <v>3480</v>
      </c>
      <c r="I529" s="17" t="s">
        <v>165</v>
      </c>
      <c r="J529" s="18">
        <v>26156759</v>
      </c>
      <c r="K529" s="19">
        <v>30720933</v>
      </c>
      <c r="L529" s="19">
        <v>30720933</v>
      </c>
      <c r="M529" s="19">
        <v>0</v>
      </c>
      <c r="N529" s="19">
        <v>0</v>
      </c>
      <c r="O529" s="19">
        <v>0</v>
      </c>
      <c r="P529" s="19">
        <v>27537982.550000001</v>
      </c>
      <c r="Q529" s="19">
        <v>27537982.550000001</v>
      </c>
      <c r="R529" s="19">
        <v>3182950.45</v>
      </c>
      <c r="S529" s="19">
        <v>3182950.45</v>
      </c>
      <c r="T529" s="19">
        <v>0</v>
      </c>
      <c r="U529" s="19">
        <v>3182950.4499999993</v>
      </c>
      <c r="V529" s="20">
        <f t="shared" ref="V529:V554" si="61">P529/L529</f>
        <v>0.89639147840985167</v>
      </c>
      <c r="W529" s="20">
        <f t="shared" ref="W529:W554" si="62">(M529+N529+O529)/L529</f>
        <v>0</v>
      </c>
      <c r="X529" s="21">
        <f t="shared" ref="X529:X554" si="63">V529+W529</f>
        <v>0.89639147840985167</v>
      </c>
    </row>
    <row r="530" spans="1:24" ht="120" outlineLevel="2" x14ac:dyDescent="0.25">
      <c r="A530" s="15" t="s">
        <v>314</v>
      </c>
      <c r="B530" s="16" t="s">
        <v>33</v>
      </c>
      <c r="C530" s="16" t="s">
        <v>160</v>
      </c>
      <c r="D530" s="16" t="s">
        <v>164</v>
      </c>
      <c r="E530" s="16" t="s">
        <v>166</v>
      </c>
      <c r="F530" s="16" t="s">
        <v>36</v>
      </c>
      <c r="G530" s="16">
        <v>1310</v>
      </c>
      <c r="H530" s="16">
        <v>3480</v>
      </c>
      <c r="I530" s="17" t="s">
        <v>167</v>
      </c>
      <c r="J530" s="18">
        <v>14300724</v>
      </c>
      <c r="K530" s="19">
        <v>19072337</v>
      </c>
      <c r="L530" s="19">
        <v>19072337</v>
      </c>
      <c r="M530" s="19">
        <v>0</v>
      </c>
      <c r="N530" s="19">
        <v>0</v>
      </c>
      <c r="O530" s="19">
        <v>0</v>
      </c>
      <c r="P530" s="19">
        <v>14782493.42</v>
      </c>
      <c r="Q530" s="19">
        <v>14782493.42</v>
      </c>
      <c r="R530" s="19">
        <v>4289843.58</v>
      </c>
      <c r="S530" s="19">
        <v>4289843.58</v>
      </c>
      <c r="T530" s="19">
        <v>0</v>
      </c>
      <c r="U530" s="19">
        <v>4289843.58</v>
      </c>
      <c r="V530" s="20">
        <f t="shared" si="61"/>
        <v>0.77507509541174735</v>
      </c>
      <c r="W530" s="20">
        <f t="shared" si="62"/>
        <v>0</v>
      </c>
      <c r="X530" s="21">
        <f t="shared" si="63"/>
        <v>0.77507509541174735</v>
      </c>
    </row>
    <row r="531" spans="1:24" ht="75" outlineLevel="2" x14ac:dyDescent="0.25">
      <c r="A531" s="15" t="s">
        <v>314</v>
      </c>
      <c r="B531" s="16" t="s">
        <v>33</v>
      </c>
      <c r="C531" s="16" t="s">
        <v>160</v>
      </c>
      <c r="D531" s="16" t="s">
        <v>164</v>
      </c>
      <c r="E531" s="16" t="s">
        <v>168</v>
      </c>
      <c r="F531" s="16" t="s">
        <v>36</v>
      </c>
      <c r="G531" s="16">
        <v>1310</v>
      </c>
      <c r="H531" s="16">
        <v>3480</v>
      </c>
      <c r="I531" s="17" t="s">
        <v>267</v>
      </c>
      <c r="J531" s="18">
        <v>54405010</v>
      </c>
      <c r="K531" s="19">
        <v>53552731</v>
      </c>
      <c r="L531" s="19">
        <v>53552731</v>
      </c>
      <c r="M531" s="19">
        <v>0</v>
      </c>
      <c r="N531" s="19">
        <v>0</v>
      </c>
      <c r="O531" s="19">
        <v>0</v>
      </c>
      <c r="P531" s="19">
        <v>38121195.140000001</v>
      </c>
      <c r="Q531" s="19">
        <v>38121195.140000001</v>
      </c>
      <c r="R531" s="19">
        <v>15431535.859999999</v>
      </c>
      <c r="S531" s="19">
        <v>15431535.859999999</v>
      </c>
      <c r="T531" s="19">
        <v>0</v>
      </c>
      <c r="U531" s="19">
        <v>15431535.859999999</v>
      </c>
      <c r="V531" s="20">
        <f t="shared" si="61"/>
        <v>0.71184409138723481</v>
      </c>
      <c r="W531" s="20">
        <f t="shared" si="62"/>
        <v>0</v>
      </c>
      <c r="X531" s="21">
        <f t="shared" si="63"/>
        <v>0.71184409138723481</v>
      </c>
    </row>
    <row r="532" spans="1:24" ht="135" outlineLevel="2" x14ac:dyDescent="0.25">
      <c r="A532" s="15" t="s">
        <v>314</v>
      </c>
      <c r="B532" s="16" t="s">
        <v>33</v>
      </c>
      <c r="C532" s="16" t="s">
        <v>160</v>
      </c>
      <c r="D532" s="16" t="s">
        <v>164</v>
      </c>
      <c r="E532" s="16" t="s">
        <v>286</v>
      </c>
      <c r="F532" s="16" t="s">
        <v>36</v>
      </c>
      <c r="G532" s="16">
        <v>1310</v>
      </c>
      <c r="H532" s="16">
        <v>3480</v>
      </c>
      <c r="I532" s="17" t="s">
        <v>319</v>
      </c>
      <c r="J532" s="18">
        <v>200000000</v>
      </c>
      <c r="K532" s="19">
        <v>133333334</v>
      </c>
      <c r="L532" s="19">
        <v>133333334</v>
      </c>
      <c r="M532" s="19">
        <v>0</v>
      </c>
      <c r="N532" s="19">
        <v>0</v>
      </c>
      <c r="O532" s="19">
        <v>0</v>
      </c>
      <c r="P532" s="19">
        <v>133333332</v>
      </c>
      <c r="Q532" s="19">
        <v>133333332</v>
      </c>
      <c r="R532" s="19">
        <v>2</v>
      </c>
      <c r="S532" s="19">
        <v>2</v>
      </c>
      <c r="T532" s="19">
        <v>0</v>
      </c>
      <c r="U532" s="19">
        <v>2</v>
      </c>
      <c r="V532" s="20">
        <f t="shared" si="61"/>
        <v>0.99999998500000009</v>
      </c>
      <c r="W532" s="20">
        <f t="shared" si="62"/>
        <v>0</v>
      </c>
      <c r="X532" s="21">
        <f t="shared" si="63"/>
        <v>0.99999998500000009</v>
      </c>
    </row>
    <row r="533" spans="1:24" ht="45" outlineLevel="2" x14ac:dyDescent="0.25">
      <c r="A533" s="15" t="s">
        <v>314</v>
      </c>
      <c r="B533" s="16" t="s">
        <v>33</v>
      </c>
      <c r="C533" s="16" t="s">
        <v>160</v>
      </c>
      <c r="D533" s="16" t="s">
        <v>188</v>
      </c>
      <c r="E533" s="16"/>
      <c r="F533" s="16" t="s">
        <v>36</v>
      </c>
      <c r="G533" s="16">
        <v>1320</v>
      </c>
      <c r="H533" s="16">
        <v>3480</v>
      </c>
      <c r="I533" s="17" t="s">
        <v>189</v>
      </c>
      <c r="J533" s="18">
        <v>41373694</v>
      </c>
      <c r="K533" s="19">
        <v>51373694</v>
      </c>
      <c r="L533" s="19">
        <v>51373694</v>
      </c>
      <c r="M533" s="19">
        <v>0</v>
      </c>
      <c r="N533" s="19">
        <v>0</v>
      </c>
      <c r="O533" s="19">
        <v>0</v>
      </c>
      <c r="P533" s="19">
        <v>22663676.75</v>
      </c>
      <c r="Q533" s="19">
        <v>22663676.75</v>
      </c>
      <c r="R533" s="19">
        <v>28710017.25</v>
      </c>
      <c r="S533" s="19">
        <v>28710017.25</v>
      </c>
      <c r="T533" s="19">
        <v>0</v>
      </c>
      <c r="U533" s="19">
        <v>28710017.25</v>
      </c>
      <c r="V533" s="20">
        <f t="shared" si="61"/>
        <v>0.44115334104648968</v>
      </c>
      <c r="W533" s="20">
        <f t="shared" si="62"/>
        <v>0</v>
      </c>
      <c r="X533" s="21">
        <f t="shared" si="63"/>
        <v>0.44115334104648968</v>
      </c>
    </row>
    <row r="534" spans="1:24" ht="330" outlineLevel="2" x14ac:dyDescent="0.25">
      <c r="A534" s="15" t="s">
        <v>314</v>
      </c>
      <c r="B534" s="16" t="s">
        <v>33</v>
      </c>
      <c r="C534" s="16" t="s">
        <v>160</v>
      </c>
      <c r="D534" s="16" t="s">
        <v>193</v>
      </c>
      <c r="E534" s="16" t="s">
        <v>166</v>
      </c>
      <c r="F534" s="16" t="s">
        <v>36</v>
      </c>
      <c r="G534" s="16">
        <v>1320</v>
      </c>
      <c r="H534" s="16">
        <v>3420</v>
      </c>
      <c r="I534" s="17" t="s">
        <v>320</v>
      </c>
      <c r="J534" s="18">
        <v>946131720</v>
      </c>
      <c r="K534" s="19">
        <v>2051921720</v>
      </c>
      <c r="L534" s="19">
        <v>2051921720</v>
      </c>
      <c r="M534" s="19">
        <v>0</v>
      </c>
      <c r="N534" s="19">
        <v>0</v>
      </c>
      <c r="O534" s="19">
        <v>0</v>
      </c>
      <c r="P534" s="19">
        <v>2051921720</v>
      </c>
      <c r="Q534" s="19">
        <v>2051921720</v>
      </c>
      <c r="R534" s="19">
        <v>0</v>
      </c>
      <c r="S534" s="19">
        <v>0</v>
      </c>
      <c r="T534" s="19">
        <v>0</v>
      </c>
      <c r="U534" s="19">
        <v>0</v>
      </c>
      <c r="V534" s="20">
        <f t="shared" si="61"/>
        <v>1</v>
      </c>
      <c r="W534" s="20">
        <f t="shared" si="62"/>
        <v>0</v>
      </c>
      <c r="X534" s="21">
        <f t="shared" si="63"/>
        <v>1</v>
      </c>
    </row>
    <row r="535" spans="1:24" ht="270" outlineLevel="2" x14ac:dyDescent="0.25">
      <c r="A535" s="15" t="s">
        <v>314</v>
      </c>
      <c r="B535" s="16" t="s">
        <v>33</v>
      </c>
      <c r="C535" s="16" t="s">
        <v>160</v>
      </c>
      <c r="D535" s="16" t="s">
        <v>193</v>
      </c>
      <c r="E535" s="16" t="s">
        <v>168</v>
      </c>
      <c r="F535" s="16" t="s">
        <v>36</v>
      </c>
      <c r="G535" s="16">
        <v>1320</v>
      </c>
      <c r="H535" s="16">
        <v>3480</v>
      </c>
      <c r="I535" s="17" t="s">
        <v>321</v>
      </c>
      <c r="J535" s="18">
        <v>192099520</v>
      </c>
      <c r="K535" s="19">
        <v>184895789</v>
      </c>
      <c r="L535" s="19">
        <v>184895789</v>
      </c>
      <c r="M535" s="19">
        <v>0</v>
      </c>
      <c r="N535" s="19">
        <v>0</v>
      </c>
      <c r="O535" s="19">
        <v>0</v>
      </c>
      <c r="P535" s="19">
        <v>184895789</v>
      </c>
      <c r="Q535" s="19">
        <v>184895789</v>
      </c>
      <c r="R535" s="19">
        <v>0</v>
      </c>
      <c r="S535" s="19">
        <v>0</v>
      </c>
      <c r="T535" s="19">
        <v>0</v>
      </c>
      <c r="U535" s="19">
        <v>0</v>
      </c>
      <c r="V535" s="20">
        <f t="shared" si="61"/>
        <v>1</v>
      </c>
      <c r="W535" s="20">
        <f t="shared" si="62"/>
        <v>0</v>
      </c>
      <c r="X535" s="21">
        <f t="shared" si="63"/>
        <v>1</v>
      </c>
    </row>
    <row r="536" spans="1:24" ht="285" outlineLevel="2" x14ac:dyDescent="0.25">
      <c r="A536" s="15" t="s">
        <v>314</v>
      </c>
      <c r="B536" s="16" t="s">
        <v>33</v>
      </c>
      <c r="C536" s="16" t="s">
        <v>160</v>
      </c>
      <c r="D536" s="16" t="s">
        <v>193</v>
      </c>
      <c r="E536" s="16" t="s">
        <v>322</v>
      </c>
      <c r="F536" s="16" t="s">
        <v>36</v>
      </c>
      <c r="G536" s="16">
        <v>1320</v>
      </c>
      <c r="H536" s="16">
        <v>3410</v>
      </c>
      <c r="I536" s="17" t="s">
        <v>323</v>
      </c>
      <c r="J536" s="18">
        <v>5285828357</v>
      </c>
      <c r="K536" s="19">
        <v>6121998272</v>
      </c>
      <c r="L536" s="19">
        <v>6121998272</v>
      </c>
      <c r="M536" s="19">
        <v>0</v>
      </c>
      <c r="N536" s="19">
        <v>0</v>
      </c>
      <c r="O536" s="19">
        <v>0</v>
      </c>
      <c r="P536" s="19">
        <v>6121998271.9899998</v>
      </c>
      <c r="Q536" s="19">
        <v>6121998271.9899998</v>
      </c>
      <c r="R536" s="19">
        <v>0.01</v>
      </c>
      <c r="S536" s="19">
        <v>0.01</v>
      </c>
      <c r="T536" s="19">
        <v>0</v>
      </c>
      <c r="U536" s="19">
        <v>1.0000228881835937E-2</v>
      </c>
      <c r="V536" s="20">
        <f t="shared" si="61"/>
        <v>0.99999999999836653</v>
      </c>
      <c r="W536" s="20">
        <f t="shared" si="62"/>
        <v>0</v>
      </c>
      <c r="X536" s="21">
        <f t="shared" si="63"/>
        <v>0.99999999999836653</v>
      </c>
    </row>
    <row r="537" spans="1:24" ht="120" outlineLevel="2" x14ac:dyDescent="0.25">
      <c r="A537" s="15" t="s">
        <v>329</v>
      </c>
      <c r="B537" s="16" t="s">
        <v>33</v>
      </c>
      <c r="C537" s="16" t="s">
        <v>160</v>
      </c>
      <c r="D537" s="16" t="s">
        <v>164</v>
      </c>
      <c r="E537" s="16" t="s">
        <v>55</v>
      </c>
      <c r="F537" s="16" t="s">
        <v>36</v>
      </c>
      <c r="G537" s="16">
        <v>1310</v>
      </c>
      <c r="H537" s="16">
        <v>3480</v>
      </c>
      <c r="I537" s="17" t="s">
        <v>165</v>
      </c>
      <c r="J537" s="18">
        <v>6295955</v>
      </c>
      <c r="K537" s="19">
        <v>6169266</v>
      </c>
      <c r="L537" s="19">
        <v>6169266</v>
      </c>
      <c r="M537" s="19">
        <v>0</v>
      </c>
      <c r="N537" s="19">
        <v>0</v>
      </c>
      <c r="O537" s="19">
        <v>0</v>
      </c>
      <c r="P537" s="19">
        <v>5502562.8600000003</v>
      </c>
      <c r="Q537" s="19">
        <v>5502562.8600000003</v>
      </c>
      <c r="R537" s="19">
        <v>666703.14</v>
      </c>
      <c r="S537" s="19">
        <v>666703.14</v>
      </c>
      <c r="T537" s="19">
        <v>0</v>
      </c>
      <c r="U537" s="19">
        <v>666703.13999999966</v>
      </c>
      <c r="V537" s="20">
        <f t="shared" si="61"/>
        <v>0.89193152961794808</v>
      </c>
      <c r="W537" s="20">
        <f t="shared" si="62"/>
        <v>0</v>
      </c>
      <c r="X537" s="21">
        <f t="shared" si="63"/>
        <v>0.89193152961794808</v>
      </c>
    </row>
    <row r="538" spans="1:24" ht="120" outlineLevel="2" x14ac:dyDescent="0.25">
      <c r="A538" s="15" t="s">
        <v>329</v>
      </c>
      <c r="B538" s="16" t="s">
        <v>33</v>
      </c>
      <c r="C538" s="16" t="s">
        <v>160</v>
      </c>
      <c r="D538" s="16" t="s">
        <v>164</v>
      </c>
      <c r="E538" s="16" t="s">
        <v>166</v>
      </c>
      <c r="F538" s="16" t="s">
        <v>36</v>
      </c>
      <c r="G538" s="16">
        <v>1310</v>
      </c>
      <c r="H538" s="16">
        <v>3480</v>
      </c>
      <c r="I538" s="17" t="s">
        <v>167</v>
      </c>
      <c r="J538" s="18">
        <v>3155325</v>
      </c>
      <c r="K538" s="19">
        <v>3096347</v>
      </c>
      <c r="L538" s="19">
        <v>3096347</v>
      </c>
      <c r="M538" s="19">
        <v>0</v>
      </c>
      <c r="N538" s="19">
        <v>0</v>
      </c>
      <c r="O538" s="19">
        <v>0</v>
      </c>
      <c r="P538" s="19">
        <v>2960037.83</v>
      </c>
      <c r="Q538" s="19">
        <v>2960037.83</v>
      </c>
      <c r="R538" s="19">
        <v>136309.17000000001</v>
      </c>
      <c r="S538" s="19">
        <v>136309.17000000001</v>
      </c>
      <c r="T538" s="19">
        <v>0</v>
      </c>
      <c r="U538" s="19">
        <v>136309.16999999993</v>
      </c>
      <c r="V538" s="20">
        <f t="shared" si="61"/>
        <v>0.95597742436490485</v>
      </c>
      <c r="W538" s="20">
        <f t="shared" si="62"/>
        <v>0</v>
      </c>
      <c r="X538" s="21">
        <f t="shared" si="63"/>
        <v>0.95597742436490485</v>
      </c>
    </row>
    <row r="539" spans="1:24" ht="75" outlineLevel="2" x14ac:dyDescent="0.25">
      <c r="A539" s="15" t="s">
        <v>329</v>
      </c>
      <c r="B539" s="16" t="s">
        <v>33</v>
      </c>
      <c r="C539" s="16" t="s">
        <v>160</v>
      </c>
      <c r="D539" s="16" t="s">
        <v>164</v>
      </c>
      <c r="E539" s="16" t="s">
        <v>168</v>
      </c>
      <c r="F539" s="16" t="s">
        <v>36</v>
      </c>
      <c r="G539" s="16">
        <v>1310</v>
      </c>
      <c r="H539" s="16">
        <v>3480</v>
      </c>
      <c r="I539" s="17" t="s">
        <v>267</v>
      </c>
      <c r="J539" s="18">
        <v>11481994</v>
      </c>
      <c r="K539" s="19">
        <v>11276047</v>
      </c>
      <c r="L539" s="19">
        <v>11276047</v>
      </c>
      <c r="M539" s="19">
        <v>0</v>
      </c>
      <c r="N539" s="19">
        <v>0</v>
      </c>
      <c r="O539" s="19">
        <v>0</v>
      </c>
      <c r="P539" s="19">
        <v>8347066.8399999999</v>
      </c>
      <c r="Q539" s="19">
        <v>8347066.8399999999</v>
      </c>
      <c r="R539" s="19">
        <v>2928980.16</v>
      </c>
      <c r="S539" s="19">
        <v>2928980.16</v>
      </c>
      <c r="T539" s="19">
        <v>0</v>
      </c>
      <c r="U539" s="19">
        <v>2928980.16</v>
      </c>
      <c r="V539" s="20">
        <f t="shared" si="61"/>
        <v>0.74024760982283955</v>
      </c>
      <c r="W539" s="20">
        <f t="shared" si="62"/>
        <v>0</v>
      </c>
      <c r="X539" s="21">
        <f t="shared" si="63"/>
        <v>0.74024760982283955</v>
      </c>
    </row>
    <row r="540" spans="1:24" ht="45" outlineLevel="2" x14ac:dyDescent="0.25">
      <c r="A540" s="15" t="s">
        <v>329</v>
      </c>
      <c r="B540" s="16" t="s">
        <v>33</v>
      </c>
      <c r="C540" s="16" t="s">
        <v>160</v>
      </c>
      <c r="D540" s="16" t="s">
        <v>188</v>
      </c>
      <c r="E540" s="16"/>
      <c r="F540" s="16" t="s">
        <v>36</v>
      </c>
      <c r="G540" s="16">
        <v>1320</v>
      </c>
      <c r="H540" s="16">
        <v>3480</v>
      </c>
      <c r="I540" s="17" t="s">
        <v>189</v>
      </c>
      <c r="J540" s="18">
        <v>15887765</v>
      </c>
      <c r="K540" s="19">
        <v>23887765</v>
      </c>
      <c r="L540" s="19">
        <v>23887765</v>
      </c>
      <c r="M540" s="19">
        <v>0</v>
      </c>
      <c r="N540" s="19">
        <v>0</v>
      </c>
      <c r="O540" s="19">
        <v>0</v>
      </c>
      <c r="P540" s="19">
        <v>3730399.76</v>
      </c>
      <c r="Q540" s="19">
        <v>3730399.76</v>
      </c>
      <c r="R540" s="19">
        <v>20157365.239999998</v>
      </c>
      <c r="S540" s="19">
        <v>20157365.239999998</v>
      </c>
      <c r="T540" s="19">
        <v>0</v>
      </c>
      <c r="U540" s="19">
        <v>20157365.240000002</v>
      </c>
      <c r="V540" s="20">
        <f t="shared" si="61"/>
        <v>0.1561636159766307</v>
      </c>
      <c r="W540" s="20">
        <f t="shared" si="62"/>
        <v>0</v>
      </c>
      <c r="X540" s="21">
        <f t="shared" si="63"/>
        <v>0.1561636159766307</v>
      </c>
    </row>
    <row r="541" spans="1:24" ht="120" outlineLevel="2" x14ac:dyDescent="0.25">
      <c r="A541" s="15" t="s">
        <v>333</v>
      </c>
      <c r="B541" s="16" t="s">
        <v>33</v>
      </c>
      <c r="C541" s="16" t="s">
        <v>160</v>
      </c>
      <c r="D541" s="16" t="s">
        <v>164</v>
      </c>
      <c r="E541" s="16" t="s">
        <v>55</v>
      </c>
      <c r="F541" s="16" t="s">
        <v>36</v>
      </c>
      <c r="G541" s="16">
        <v>1310</v>
      </c>
      <c r="H541" s="16">
        <v>3480</v>
      </c>
      <c r="I541" s="17" t="s">
        <v>165</v>
      </c>
      <c r="J541" s="18">
        <v>58550296</v>
      </c>
      <c r="K541" s="19">
        <v>57499617</v>
      </c>
      <c r="L541" s="19">
        <v>57499617</v>
      </c>
      <c r="M541" s="19">
        <v>0</v>
      </c>
      <c r="N541" s="19">
        <v>0</v>
      </c>
      <c r="O541" s="19">
        <v>0</v>
      </c>
      <c r="P541" s="19">
        <v>51658052.439999998</v>
      </c>
      <c r="Q541" s="19">
        <v>51658052.439999998</v>
      </c>
      <c r="R541" s="19">
        <v>5841564.5599999996</v>
      </c>
      <c r="S541" s="19">
        <v>5841564.5599999996</v>
      </c>
      <c r="T541" s="19">
        <v>0</v>
      </c>
      <c r="U541" s="19">
        <v>5841564.5600000024</v>
      </c>
      <c r="V541" s="20">
        <f t="shared" si="61"/>
        <v>0.89840689617115188</v>
      </c>
      <c r="W541" s="20">
        <f t="shared" si="62"/>
        <v>0</v>
      </c>
      <c r="X541" s="21">
        <f t="shared" si="63"/>
        <v>0.89840689617115188</v>
      </c>
    </row>
    <row r="542" spans="1:24" ht="120" outlineLevel="2" x14ac:dyDescent="0.25">
      <c r="A542" s="15" t="s">
        <v>333</v>
      </c>
      <c r="B542" s="16" t="s">
        <v>33</v>
      </c>
      <c r="C542" s="16" t="s">
        <v>160</v>
      </c>
      <c r="D542" s="16" t="s">
        <v>164</v>
      </c>
      <c r="E542" s="16" t="s">
        <v>166</v>
      </c>
      <c r="F542" s="16" t="s">
        <v>36</v>
      </c>
      <c r="G542" s="16">
        <v>1310</v>
      </c>
      <c r="H542" s="16">
        <v>3480</v>
      </c>
      <c r="I542" s="17" t="s">
        <v>167</v>
      </c>
      <c r="J542" s="18">
        <v>59867917</v>
      </c>
      <c r="K542" s="19">
        <v>58795579</v>
      </c>
      <c r="L542" s="19">
        <v>58795579</v>
      </c>
      <c r="M542" s="19">
        <v>0</v>
      </c>
      <c r="N542" s="19">
        <v>0</v>
      </c>
      <c r="O542" s="19">
        <v>0</v>
      </c>
      <c r="P542" s="19">
        <v>55195493.840000004</v>
      </c>
      <c r="Q542" s="19">
        <v>55195493.840000004</v>
      </c>
      <c r="R542" s="19">
        <v>3600085.16</v>
      </c>
      <c r="S542" s="19">
        <v>3600085.16</v>
      </c>
      <c r="T542" s="19">
        <v>0</v>
      </c>
      <c r="U542" s="19">
        <v>3600085.1599999964</v>
      </c>
      <c r="V542" s="20">
        <f t="shared" si="61"/>
        <v>0.93876945815943069</v>
      </c>
      <c r="W542" s="20">
        <f t="shared" si="62"/>
        <v>0</v>
      </c>
      <c r="X542" s="21">
        <f t="shared" si="63"/>
        <v>0.93876945815943069</v>
      </c>
    </row>
    <row r="543" spans="1:24" ht="75" outlineLevel="2" x14ac:dyDescent="0.25">
      <c r="A543" s="15" t="s">
        <v>333</v>
      </c>
      <c r="B543" s="16" t="s">
        <v>33</v>
      </c>
      <c r="C543" s="16" t="s">
        <v>160</v>
      </c>
      <c r="D543" s="16" t="s">
        <v>164</v>
      </c>
      <c r="E543" s="16" t="s">
        <v>168</v>
      </c>
      <c r="F543" s="16" t="s">
        <v>36</v>
      </c>
      <c r="G543" s="16">
        <v>1310</v>
      </c>
      <c r="H543" s="16">
        <v>3480</v>
      </c>
      <c r="I543" s="17" t="s">
        <v>267</v>
      </c>
      <c r="J543" s="18">
        <v>278663142</v>
      </c>
      <c r="K543" s="19">
        <v>241126768</v>
      </c>
      <c r="L543" s="19">
        <v>241126768</v>
      </c>
      <c r="M543" s="19">
        <v>0</v>
      </c>
      <c r="N543" s="19">
        <v>0</v>
      </c>
      <c r="O543" s="19">
        <v>0</v>
      </c>
      <c r="P543" s="19">
        <v>201582569.40000001</v>
      </c>
      <c r="Q543" s="19">
        <v>201582569.40000001</v>
      </c>
      <c r="R543" s="19">
        <v>39544198.600000001</v>
      </c>
      <c r="S543" s="19">
        <v>39544198.600000001</v>
      </c>
      <c r="T543" s="19">
        <v>0</v>
      </c>
      <c r="U543" s="19">
        <v>39544198.599999994</v>
      </c>
      <c r="V543" s="20">
        <f t="shared" si="61"/>
        <v>0.83600245245272808</v>
      </c>
      <c r="W543" s="20">
        <f t="shared" si="62"/>
        <v>0</v>
      </c>
      <c r="X543" s="21">
        <f t="shared" si="63"/>
        <v>0.83600245245272808</v>
      </c>
    </row>
    <row r="544" spans="1:24" ht="45" outlineLevel="2" x14ac:dyDescent="0.25">
      <c r="A544" s="15" t="s">
        <v>333</v>
      </c>
      <c r="B544" s="16" t="s">
        <v>33</v>
      </c>
      <c r="C544" s="16" t="s">
        <v>160</v>
      </c>
      <c r="D544" s="16" t="s">
        <v>188</v>
      </c>
      <c r="E544" s="16"/>
      <c r="F544" s="16" t="s">
        <v>36</v>
      </c>
      <c r="G544" s="16">
        <v>1320</v>
      </c>
      <c r="H544" s="16">
        <v>3480</v>
      </c>
      <c r="I544" s="17" t="s">
        <v>189</v>
      </c>
      <c r="J544" s="18">
        <v>160261583</v>
      </c>
      <c r="K544" s="19">
        <v>190261583</v>
      </c>
      <c r="L544" s="19">
        <v>190261583</v>
      </c>
      <c r="M544" s="19">
        <v>0</v>
      </c>
      <c r="N544" s="19">
        <v>0</v>
      </c>
      <c r="O544" s="19">
        <v>0</v>
      </c>
      <c r="P544" s="19">
        <v>138951520.09999999</v>
      </c>
      <c r="Q544" s="19">
        <v>138951520.09999999</v>
      </c>
      <c r="R544" s="19">
        <v>51310062.899999999</v>
      </c>
      <c r="S544" s="19">
        <v>51310062.899999999</v>
      </c>
      <c r="T544" s="19">
        <v>0</v>
      </c>
      <c r="U544" s="19">
        <v>51310062.900000006</v>
      </c>
      <c r="V544" s="20">
        <f t="shared" si="61"/>
        <v>0.73031832232784477</v>
      </c>
      <c r="W544" s="20">
        <f t="shared" si="62"/>
        <v>0</v>
      </c>
      <c r="X544" s="21">
        <f t="shared" si="63"/>
        <v>0.73031832232784477</v>
      </c>
    </row>
    <row r="545" spans="1:24" ht="165" outlineLevel="2" x14ac:dyDescent="0.25">
      <c r="A545" s="15" t="s">
        <v>333</v>
      </c>
      <c r="B545" s="16" t="s">
        <v>33</v>
      </c>
      <c r="C545" s="16" t="s">
        <v>160</v>
      </c>
      <c r="D545" s="16" t="s">
        <v>343</v>
      </c>
      <c r="E545" s="16"/>
      <c r="F545" s="16" t="s">
        <v>36</v>
      </c>
      <c r="G545" s="16">
        <v>1320</v>
      </c>
      <c r="H545" s="16">
        <v>3480</v>
      </c>
      <c r="I545" s="17" t="s">
        <v>344</v>
      </c>
      <c r="J545" s="18">
        <v>0</v>
      </c>
      <c r="K545" s="19">
        <v>2539067</v>
      </c>
      <c r="L545" s="19">
        <v>2539067</v>
      </c>
      <c r="M545" s="19">
        <v>0</v>
      </c>
      <c r="N545" s="19">
        <v>0</v>
      </c>
      <c r="O545" s="19">
        <v>0</v>
      </c>
      <c r="P545" s="19">
        <v>2538798.17</v>
      </c>
      <c r="Q545" s="19">
        <v>2538798.17</v>
      </c>
      <c r="R545" s="19">
        <v>268.83</v>
      </c>
      <c r="S545" s="19">
        <v>268.83</v>
      </c>
      <c r="T545" s="19">
        <v>0</v>
      </c>
      <c r="U545" s="19">
        <v>268.83000000007451</v>
      </c>
      <c r="V545" s="20">
        <f t="shared" si="61"/>
        <v>0.99989412252610899</v>
      </c>
      <c r="W545" s="20">
        <f t="shared" si="62"/>
        <v>0</v>
      </c>
      <c r="X545" s="21">
        <f t="shared" si="63"/>
        <v>0.99989412252610899</v>
      </c>
    </row>
    <row r="546" spans="1:24" ht="60" outlineLevel="2" x14ac:dyDescent="0.25">
      <c r="A546" s="15" t="s">
        <v>346</v>
      </c>
      <c r="B546" s="16" t="s">
        <v>33</v>
      </c>
      <c r="C546" s="16" t="s">
        <v>160</v>
      </c>
      <c r="D546" s="16" t="s">
        <v>161</v>
      </c>
      <c r="E546" s="16" t="s">
        <v>354</v>
      </c>
      <c r="F546" s="16" t="s">
        <v>36</v>
      </c>
      <c r="G546" s="16">
        <v>1310</v>
      </c>
      <c r="H546" s="16">
        <v>3460</v>
      </c>
      <c r="I546" s="17" t="s">
        <v>355</v>
      </c>
      <c r="J546" s="18">
        <v>3207162124</v>
      </c>
      <c r="K546" s="19">
        <v>2875543385</v>
      </c>
      <c r="L546" s="19">
        <v>2875543385</v>
      </c>
      <c r="M546" s="19">
        <v>0</v>
      </c>
      <c r="N546" s="19">
        <v>0</v>
      </c>
      <c r="O546" s="19">
        <v>0</v>
      </c>
      <c r="P546" s="19">
        <v>1666303655</v>
      </c>
      <c r="Q546" s="19">
        <v>1666303655</v>
      </c>
      <c r="R546" s="19">
        <v>1209239730</v>
      </c>
      <c r="S546" s="19">
        <v>1209239730</v>
      </c>
      <c r="T546" s="19">
        <v>106477170.8</v>
      </c>
      <c r="U546" s="19">
        <v>1102762559.2</v>
      </c>
      <c r="V546" s="20">
        <f t="shared" si="61"/>
        <v>0.57947435733090147</v>
      </c>
      <c r="W546" s="20">
        <f t="shared" si="62"/>
        <v>0</v>
      </c>
      <c r="X546" s="21">
        <f t="shared" si="63"/>
        <v>0.57947435733090147</v>
      </c>
    </row>
    <row r="547" spans="1:24" ht="105" outlineLevel="2" x14ac:dyDescent="0.25">
      <c r="A547" s="15" t="s">
        <v>346</v>
      </c>
      <c r="B547" s="16" t="s">
        <v>33</v>
      </c>
      <c r="C547" s="16" t="s">
        <v>160</v>
      </c>
      <c r="D547" s="16" t="s">
        <v>161</v>
      </c>
      <c r="E547" s="16" t="s">
        <v>356</v>
      </c>
      <c r="F547" s="16" t="s">
        <v>36</v>
      </c>
      <c r="G547" s="16">
        <v>1310</v>
      </c>
      <c r="H547" s="16">
        <v>3460</v>
      </c>
      <c r="I547" s="17" t="s">
        <v>357</v>
      </c>
      <c r="J547" s="18">
        <v>64268658</v>
      </c>
      <c r="K547" s="19">
        <v>64268658</v>
      </c>
      <c r="L547" s="19">
        <v>64268658</v>
      </c>
      <c r="M547" s="19">
        <v>0</v>
      </c>
      <c r="N547" s="19">
        <v>0</v>
      </c>
      <c r="O547" s="19">
        <v>0</v>
      </c>
      <c r="P547" s="19">
        <v>43490050</v>
      </c>
      <c r="Q547" s="19">
        <v>43490050</v>
      </c>
      <c r="R547" s="19">
        <v>20778608</v>
      </c>
      <c r="S547" s="19">
        <v>20778608</v>
      </c>
      <c r="T547" s="19">
        <v>1606716.5</v>
      </c>
      <c r="U547" s="19">
        <v>19171891.5</v>
      </c>
      <c r="V547" s="20">
        <f t="shared" si="61"/>
        <v>0.67669142865874066</v>
      </c>
      <c r="W547" s="20">
        <f t="shared" si="62"/>
        <v>0</v>
      </c>
      <c r="X547" s="21">
        <f t="shared" si="63"/>
        <v>0.67669142865874066</v>
      </c>
    </row>
    <row r="548" spans="1:24" ht="135" outlineLevel="2" x14ac:dyDescent="0.25">
      <c r="A548" s="15" t="s">
        <v>346</v>
      </c>
      <c r="B548" s="16" t="s">
        <v>33</v>
      </c>
      <c r="C548" s="16" t="s">
        <v>160</v>
      </c>
      <c r="D548" s="16" t="s">
        <v>161</v>
      </c>
      <c r="E548" s="16" t="s">
        <v>272</v>
      </c>
      <c r="F548" s="16" t="s">
        <v>36</v>
      </c>
      <c r="G548" s="16">
        <v>1310</v>
      </c>
      <c r="H548" s="16">
        <v>3460</v>
      </c>
      <c r="I548" s="17" t="s">
        <v>358</v>
      </c>
      <c r="J548" s="18">
        <v>12000000</v>
      </c>
      <c r="K548" s="19">
        <v>11700000</v>
      </c>
      <c r="L548" s="19">
        <v>11700000</v>
      </c>
      <c r="M548" s="19">
        <v>0</v>
      </c>
      <c r="N548" s="19">
        <v>0</v>
      </c>
      <c r="O548" s="19">
        <v>0</v>
      </c>
      <c r="P548" s="19">
        <v>7000000</v>
      </c>
      <c r="Q548" s="19">
        <v>7000000</v>
      </c>
      <c r="R548" s="19">
        <v>4700000</v>
      </c>
      <c r="S548" s="19">
        <v>4700000</v>
      </c>
      <c r="T548" s="19">
        <v>300000</v>
      </c>
      <c r="U548" s="19">
        <v>4400000</v>
      </c>
      <c r="V548" s="20">
        <f t="shared" si="61"/>
        <v>0.59829059829059827</v>
      </c>
      <c r="W548" s="20">
        <f t="shared" si="62"/>
        <v>0</v>
      </c>
      <c r="X548" s="21">
        <f t="shared" si="63"/>
        <v>0.59829059829059827</v>
      </c>
    </row>
    <row r="549" spans="1:24" ht="120" outlineLevel="2" x14ac:dyDescent="0.25">
      <c r="A549" s="15" t="s">
        <v>346</v>
      </c>
      <c r="B549" s="16" t="s">
        <v>33</v>
      </c>
      <c r="C549" s="16" t="s">
        <v>160</v>
      </c>
      <c r="D549" s="16" t="s">
        <v>161</v>
      </c>
      <c r="E549" s="16" t="s">
        <v>359</v>
      </c>
      <c r="F549" s="16" t="s">
        <v>36</v>
      </c>
      <c r="G549" s="16">
        <v>1310</v>
      </c>
      <c r="H549" s="16">
        <v>3460</v>
      </c>
      <c r="I549" s="17" t="s">
        <v>360</v>
      </c>
      <c r="J549" s="18">
        <v>2481877800</v>
      </c>
      <c r="K549" s="19">
        <v>2481877800</v>
      </c>
      <c r="L549" s="19">
        <v>2481877800</v>
      </c>
      <c r="M549" s="19">
        <v>0</v>
      </c>
      <c r="N549" s="19">
        <v>0</v>
      </c>
      <c r="O549" s="19">
        <v>0</v>
      </c>
      <c r="P549" s="19">
        <v>2399802600</v>
      </c>
      <c r="Q549" s="19">
        <v>2399802600</v>
      </c>
      <c r="R549" s="19">
        <v>82075200</v>
      </c>
      <c r="S549" s="19">
        <v>82075200</v>
      </c>
      <c r="T549" s="19">
        <v>61388100</v>
      </c>
      <c r="U549" s="19">
        <v>20687100</v>
      </c>
      <c r="V549" s="20">
        <f t="shared" si="61"/>
        <v>0.96693020099539151</v>
      </c>
      <c r="W549" s="20">
        <f t="shared" si="62"/>
        <v>0</v>
      </c>
      <c r="X549" s="21">
        <f t="shared" si="63"/>
        <v>0.96693020099539151</v>
      </c>
    </row>
    <row r="550" spans="1:24" ht="120" outlineLevel="2" x14ac:dyDescent="0.25">
      <c r="A550" s="15" t="s">
        <v>346</v>
      </c>
      <c r="B550" s="16" t="s">
        <v>33</v>
      </c>
      <c r="C550" s="16" t="s">
        <v>160</v>
      </c>
      <c r="D550" s="16" t="s">
        <v>164</v>
      </c>
      <c r="E550" s="16" t="s">
        <v>55</v>
      </c>
      <c r="F550" s="16" t="s">
        <v>36</v>
      </c>
      <c r="G550" s="16">
        <v>1310</v>
      </c>
      <c r="H550" s="16">
        <v>3460</v>
      </c>
      <c r="I550" s="17" t="s">
        <v>165</v>
      </c>
      <c r="J550" s="18">
        <v>4748703</v>
      </c>
      <c r="K550" s="19">
        <v>10537889</v>
      </c>
      <c r="L550" s="19">
        <v>10537889</v>
      </c>
      <c r="M550" s="19">
        <v>0</v>
      </c>
      <c r="N550" s="19">
        <v>0</v>
      </c>
      <c r="O550" s="19">
        <v>0</v>
      </c>
      <c r="P550" s="19">
        <v>3449067.83</v>
      </c>
      <c r="Q550" s="19">
        <v>3449067.83</v>
      </c>
      <c r="R550" s="19">
        <v>7088821.1699999999</v>
      </c>
      <c r="S550" s="19">
        <v>7088821.1699999999</v>
      </c>
      <c r="T550" s="19">
        <v>0</v>
      </c>
      <c r="U550" s="19">
        <v>7088821.1699999999</v>
      </c>
      <c r="V550" s="20">
        <f t="shared" si="61"/>
        <v>0.32730159047983898</v>
      </c>
      <c r="W550" s="20">
        <f t="shared" si="62"/>
        <v>0</v>
      </c>
      <c r="X550" s="21">
        <f t="shared" si="63"/>
        <v>0.32730159047983898</v>
      </c>
    </row>
    <row r="551" spans="1:24" ht="120" outlineLevel="2" x14ac:dyDescent="0.25">
      <c r="A551" s="15" t="s">
        <v>346</v>
      </c>
      <c r="B551" s="16" t="s">
        <v>33</v>
      </c>
      <c r="C551" s="16" t="s">
        <v>160</v>
      </c>
      <c r="D551" s="16" t="s">
        <v>164</v>
      </c>
      <c r="E551" s="16" t="s">
        <v>166</v>
      </c>
      <c r="F551" s="16" t="s">
        <v>36</v>
      </c>
      <c r="G551" s="16">
        <v>1310</v>
      </c>
      <c r="H551" s="16">
        <v>3460</v>
      </c>
      <c r="I551" s="17" t="s">
        <v>167</v>
      </c>
      <c r="J551" s="18">
        <v>2207811</v>
      </c>
      <c r="K551" s="19">
        <v>2161704</v>
      </c>
      <c r="L551" s="19">
        <v>2161704</v>
      </c>
      <c r="M551" s="19">
        <v>0</v>
      </c>
      <c r="N551" s="19">
        <v>0</v>
      </c>
      <c r="O551" s="19">
        <v>0</v>
      </c>
      <c r="P551" s="19">
        <v>1696724.72</v>
      </c>
      <c r="Q551" s="19">
        <v>1696724.72</v>
      </c>
      <c r="R551" s="19">
        <v>464979.28</v>
      </c>
      <c r="S551" s="19">
        <v>464979.28</v>
      </c>
      <c r="T551" s="19">
        <v>0</v>
      </c>
      <c r="U551" s="19">
        <v>464979.28</v>
      </c>
      <c r="V551" s="20">
        <f t="shared" si="61"/>
        <v>0.78490150362861888</v>
      </c>
      <c r="W551" s="20">
        <f t="shared" si="62"/>
        <v>0</v>
      </c>
      <c r="X551" s="21">
        <f t="shared" si="63"/>
        <v>0.78490150362861888</v>
      </c>
    </row>
    <row r="552" spans="1:24" ht="75" outlineLevel="2" x14ac:dyDescent="0.25">
      <c r="A552" s="15" t="s">
        <v>346</v>
      </c>
      <c r="B552" s="16" t="s">
        <v>33</v>
      </c>
      <c r="C552" s="16" t="s">
        <v>160</v>
      </c>
      <c r="D552" s="16" t="s">
        <v>164</v>
      </c>
      <c r="E552" s="16" t="s">
        <v>168</v>
      </c>
      <c r="F552" s="16" t="s">
        <v>36</v>
      </c>
      <c r="G552" s="16">
        <v>1310</v>
      </c>
      <c r="H552" s="16">
        <v>3460</v>
      </c>
      <c r="I552" s="17" t="s">
        <v>267</v>
      </c>
      <c r="J552" s="18">
        <v>7690342</v>
      </c>
      <c r="K552" s="19">
        <v>7641114</v>
      </c>
      <c r="L552" s="19">
        <v>7641114</v>
      </c>
      <c r="M552" s="19">
        <v>0</v>
      </c>
      <c r="N552" s="19">
        <v>0</v>
      </c>
      <c r="O552" s="19">
        <v>0</v>
      </c>
      <c r="P552" s="19">
        <v>5745585.2699999996</v>
      </c>
      <c r="Q552" s="19">
        <v>5745585.2699999996</v>
      </c>
      <c r="R552" s="19">
        <v>1895528.73</v>
      </c>
      <c r="S552" s="19">
        <v>1895528.73</v>
      </c>
      <c r="T552" s="19">
        <v>0</v>
      </c>
      <c r="U552" s="19">
        <v>1895528.7300000004</v>
      </c>
      <c r="V552" s="20">
        <f t="shared" si="61"/>
        <v>0.75193031670512955</v>
      </c>
      <c r="W552" s="20">
        <f t="shared" si="62"/>
        <v>0</v>
      </c>
      <c r="X552" s="21">
        <f t="shared" si="63"/>
        <v>0.75193031670512955</v>
      </c>
    </row>
    <row r="553" spans="1:24" ht="150" outlineLevel="2" x14ac:dyDescent="0.25">
      <c r="A553" s="15" t="s">
        <v>346</v>
      </c>
      <c r="B553" s="16" t="s">
        <v>33</v>
      </c>
      <c r="C553" s="16" t="s">
        <v>160</v>
      </c>
      <c r="D553" s="16" t="s">
        <v>164</v>
      </c>
      <c r="E553" s="16" t="s">
        <v>290</v>
      </c>
      <c r="F553" s="16" t="s">
        <v>36</v>
      </c>
      <c r="G553" s="16">
        <v>1310</v>
      </c>
      <c r="H553" s="16">
        <v>3460</v>
      </c>
      <c r="I553" s="17" t="s">
        <v>361</v>
      </c>
      <c r="J553" s="18">
        <v>50000000000</v>
      </c>
      <c r="K553" s="19">
        <v>50000000000</v>
      </c>
      <c r="L553" s="19">
        <v>50000000000</v>
      </c>
      <c r="M553" s="19">
        <v>0</v>
      </c>
      <c r="N553" s="19">
        <v>0</v>
      </c>
      <c r="O553" s="19">
        <v>0</v>
      </c>
      <c r="P553" s="19">
        <v>48395575812.860001</v>
      </c>
      <c r="Q553" s="19">
        <v>48395575812.860001</v>
      </c>
      <c r="R553" s="19">
        <v>1604424187.1400001</v>
      </c>
      <c r="S553" s="19">
        <v>1604424187.1400001</v>
      </c>
      <c r="T553" s="19">
        <v>0</v>
      </c>
      <c r="U553" s="19">
        <v>1604424187.1399994</v>
      </c>
      <c r="V553" s="20">
        <f t="shared" si="61"/>
        <v>0.96791151625720007</v>
      </c>
      <c r="W553" s="20">
        <f t="shared" si="62"/>
        <v>0</v>
      </c>
      <c r="X553" s="21">
        <f t="shared" si="63"/>
        <v>0.96791151625720007</v>
      </c>
    </row>
    <row r="554" spans="1:24" ht="90" outlineLevel="2" x14ac:dyDescent="0.25">
      <c r="A554" s="15" t="s">
        <v>346</v>
      </c>
      <c r="B554" s="16" t="s">
        <v>33</v>
      </c>
      <c r="C554" s="16" t="s">
        <v>160</v>
      </c>
      <c r="D554" s="16" t="s">
        <v>164</v>
      </c>
      <c r="E554" s="16" t="s">
        <v>292</v>
      </c>
      <c r="F554" s="16" t="s">
        <v>36</v>
      </c>
      <c r="G554" s="16">
        <v>1310</v>
      </c>
      <c r="H554" s="16">
        <v>3460</v>
      </c>
      <c r="I554" s="17" t="s">
        <v>362</v>
      </c>
      <c r="J554" s="18">
        <v>300000000</v>
      </c>
      <c r="K554" s="19">
        <v>25638433</v>
      </c>
      <c r="L554" s="19">
        <v>25638433</v>
      </c>
      <c r="M554" s="19">
        <v>0</v>
      </c>
      <c r="N554" s="19">
        <v>0</v>
      </c>
      <c r="O554" s="19">
        <v>0</v>
      </c>
      <c r="P554" s="19">
        <v>25638432.5</v>
      </c>
      <c r="Q554" s="19">
        <v>25638432.5</v>
      </c>
      <c r="R554" s="19">
        <v>0.5</v>
      </c>
      <c r="S554" s="19">
        <v>0.5</v>
      </c>
      <c r="T554" s="19">
        <v>0</v>
      </c>
      <c r="U554" s="19">
        <v>0.5</v>
      </c>
      <c r="V554" s="20">
        <f t="shared" si="61"/>
        <v>0.99999998049802807</v>
      </c>
      <c r="W554" s="20">
        <f t="shared" si="62"/>
        <v>0</v>
      </c>
      <c r="X554" s="21">
        <f t="shared" si="63"/>
        <v>0.99999998049802807</v>
      </c>
    </row>
    <row r="555" spans="1:24" ht="90" outlineLevel="2" x14ac:dyDescent="0.25">
      <c r="A555" s="15" t="s">
        <v>346</v>
      </c>
      <c r="B555" s="16" t="s">
        <v>33</v>
      </c>
      <c r="C555" s="16" t="s">
        <v>160</v>
      </c>
      <c r="D555" s="16" t="s">
        <v>164</v>
      </c>
      <c r="E555" s="16" t="s">
        <v>363</v>
      </c>
      <c r="F555" s="16">
        <v>280</v>
      </c>
      <c r="G555" s="16">
        <v>1310</v>
      </c>
      <c r="H555" s="16">
        <v>3460</v>
      </c>
      <c r="I555" s="17" t="s">
        <v>364</v>
      </c>
      <c r="J555" s="18">
        <v>0</v>
      </c>
      <c r="K555" s="19">
        <v>0</v>
      </c>
      <c r="L555" s="19">
        <v>0</v>
      </c>
      <c r="M555" s="19">
        <v>0</v>
      </c>
      <c r="N555" s="19">
        <v>0</v>
      </c>
      <c r="O555" s="19">
        <v>0</v>
      </c>
      <c r="P555" s="19">
        <v>0</v>
      </c>
      <c r="Q555" s="19">
        <v>0</v>
      </c>
      <c r="R555" s="19">
        <v>0</v>
      </c>
      <c r="S555" s="19">
        <v>0</v>
      </c>
      <c r="T555" s="19">
        <v>0</v>
      </c>
      <c r="U555" s="19">
        <v>0</v>
      </c>
      <c r="V555" s="20">
        <v>0</v>
      </c>
      <c r="W555" s="20">
        <v>0</v>
      </c>
      <c r="X555" s="21">
        <v>0</v>
      </c>
    </row>
    <row r="556" spans="1:24" ht="90" outlineLevel="2" x14ac:dyDescent="0.25">
      <c r="A556" s="15" t="s">
        <v>346</v>
      </c>
      <c r="B556" s="16" t="s">
        <v>33</v>
      </c>
      <c r="C556" s="16" t="s">
        <v>160</v>
      </c>
      <c r="D556" s="16" t="s">
        <v>164</v>
      </c>
      <c r="E556" s="16" t="s">
        <v>363</v>
      </c>
      <c r="F556" s="16" t="s">
        <v>36</v>
      </c>
      <c r="G556" s="16">
        <v>1310</v>
      </c>
      <c r="H556" s="16">
        <v>3460</v>
      </c>
      <c r="I556" s="17" t="s">
        <v>364</v>
      </c>
      <c r="J556" s="18">
        <v>35409000000</v>
      </c>
      <c r="K556" s="19">
        <v>20259244403</v>
      </c>
      <c r="L556" s="19">
        <v>20259244403</v>
      </c>
      <c r="M556" s="19">
        <v>0</v>
      </c>
      <c r="N556" s="19">
        <v>0</v>
      </c>
      <c r="O556" s="19">
        <v>0</v>
      </c>
      <c r="P556" s="19">
        <v>19536479487.68</v>
      </c>
      <c r="Q556" s="19">
        <v>19536479487.68</v>
      </c>
      <c r="R556" s="19">
        <v>722764915.32000005</v>
      </c>
      <c r="S556" s="19">
        <v>722764915.32000005</v>
      </c>
      <c r="T556" s="19">
        <v>0</v>
      </c>
      <c r="U556" s="19">
        <v>722764915.31999969</v>
      </c>
      <c r="V556" s="20">
        <f t="shared" ref="V556:V567" si="64">P556/L556</f>
        <v>0.96432419191245988</v>
      </c>
      <c r="W556" s="20">
        <f t="shared" ref="W556:W567" si="65">(M556+N556+O556)/L556</f>
        <v>0</v>
      </c>
      <c r="X556" s="21">
        <f t="shared" ref="X556:X567" si="66">V556+W556</f>
        <v>0.96432419191245988</v>
      </c>
    </row>
    <row r="557" spans="1:24" ht="105" outlineLevel="2" x14ac:dyDescent="0.25">
      <c r="A557" s="15" t="s">
        <v>346</v>
      </c>
      <c r="B557" s="16" t="s">
        <v>33</v>
      </c>
      <c r="C557" s="16" t="s">
        <v>160</v>
      </c>
      <c r="D557" s="16" t="s">
        <v>164</v>
      </c>
      <c r="E557" s="16" t="s">
        <v>182</v>
      </c>
      <c r="F557" s="16" t="s">
        <v>36</v>
      </c>
      <c r="G557" s="16">
        <v>1310</v>
      </c>
      <c r="H557" s="16">
        <v>3460</v>
      </c>
      <c r="I557" s="17" t="s">
        <v>365</v>
      </c>
      <c r="J557" s="18">
        <v>17738274829</v>
      </c>
      <c r="K557" s="19">
        <v>17738274829</v>
      </c>
      <c r="L557" s="19">
        <v>17738274829</v>
      </c>
      <c r="M557" s="19">
        <v>0</v>
      </c>
      <c r="N557" s="19">
        <v>0</v>
      </c>
      <c r="O557" s="19">
        <v>0</v>
      </c>
      <c r="P557" s="19">
        <v>17738274829</v>
      </c>
      <c r="Q557" s="19">
        <v>17738274829</v>
      </c>
      <c r="R557" s="19">
        <v>0</v>
      </c>
      <c r="S557" s="19">
        <v>0</v>
      </c>
      <c r="T557" s="19">
        <v>0</v>
      </c>
      <c r="U557" s="19">
        <v>0</v>
      </c>
      <c r="V557" s="20">
        <f t="shared" si="64"/>
        <v>1</v>
      </c>
      <c r="W557" s="20">
        <f t="shared" si="65"/>
        <v>0</v>
      </c>
      <c r="X557" s="21">
        <f t="shared" si="66"/>
        <v>1</v>
      </c>
    </row>
    <row r="558" spans="1:24" ht="105" outlineLevel="2" x14ac:dyDescent="0.25">
      <c r="A558" s="15" t="s">
        <v>346</v>
      </c>
      <c r="B558" s="16" t="s">
        <v>33</v>
      </c>
      <c r="C558" s="16" t="s">
        <v>160</v>
      </c>
      <c r="D558" s="16" t="s">
        <v>164</v>
      </c>
      <c r="E558" s="16" t="s">
        <v>184</v>
      </c>
      <c r="F558" s="16" t="s">
        <v>36</v>
      </c>
      <c r="G558" s="16">
        <v>1310</v>
      </c>
      <c r="H558" s="16">
        <v>3460</v>
      </c>
      <c r="I558" s="17" t="s">
        <v>366</v>
      </c>
      <c r="J558" s="18">
        <v>23567164519</v>
      </c>
      <c r="K558" s="19">
        <v>23567164519</v>
      </c>
      <c r="L558" s="19">
        <v>23567164519</v>
      </c>
      <c r="M558" s="19">
        <v>0</v>
      </c>
      <c r="N558" s="19">
        <v>0</v>
      </c>
      <c r="O558" s="19">
        <v>0</v>
      </c>
      <c r="P558" s="19">
        <v>23567164519</v>
      </c>
      <c r="Q558" s="19">
        <v>23567164519</v>
      </c>
      <c r="R558" s="19">
        <v>0</v>
      </c>
      <c r="S558" s="19">
        <v>0</v>
      </c>
      <c r="T558" s="19">
        <v>0</v>
      </c>
      <c r="U558" s="19">
        <v>0</v>
      </c>
      <c r="V558" s="20">
        <f t="shared" si="64"/>
        <v>1</v>
      </c>
      <c r="W558" s="20">
        <f t="shared" si="65"/>
        <v>0</v>
      </c>
      <c r="X558" s="21">
        <f t="shared" si="66"/>
        <v>1</v>
      </c>
    </row>
    <row r="559" spans="1:24" ht="135" outlineLevel="2" x14ac:dyDescent="0.25">
      <c r="A559" s="15" t="s">
        <v>346</v>
      </c>
      <c r="B559" s="16" t="s">
        <v>33</v>
      </c>
      <c r="C559" s="16" t="s">
        <v>160</v>
      </c>
      <c r="D559" s="16" t="s">
        <v>164</v>
      </c>
      <c r="E559" s="16" t="s">
        <v>367</v>
      </c>
      <c r="F559" s="16" t="s">
        <v>36</v>
      </c>
      <c r="G559" s="16">
        <v>1310</v>
      </c>
      <c r="H559" s="16">
        <v>3460</v>
      </c>
      <c r="I559" s="17" t="s">
        <v>368</v>
      </c>
      <c r="J559" s="18">
        <v>10100213365</v>
      </c>
      <c r="K559" s="19">
        <v>10100213365</v>
      </c>
      <c r="L559" s="19">
        <v>10100213365</v>
      </c>
      <c r="M559" s="19">
        <v>0</v>
      </c>
      <c r="N559" s="19">
        <v>0</v>
      </c>
      <c r="O559" s="19">
        <v>0</v>
      </c>
      <c r="P559" s="19">
        <v>10100213365</v>
      </c>
      <c r="Q559" s="19">
        <v>10100213365</v>
      </c>
      <c r="R559" s="19">
        <v>0</v>
      </c>
      <c r="S559" s="19">
        <v>0</v>
      </c>
      <c r="T559" s="19">
        <v>0</v>
      </c>
      <c r="U559" s="19">
        <v>0</v>
      </c>
      <c r="V559" s="20">
        <f t="shared" si="64"/>
        <v>1</v>
      </c>
      <c r="W559" s="20">
        <f t="shared" si="65"/>
        <v>0</v>
      </c>
      <c r="X559" s="21">
        <f t="shared" si="66"/>
        <v>1</v>
      </c>
    </row>
    <row r="560" spans="1:24" ht="105" outlineLevel="2" x14ac:dyDescent="0.25">
      <c r="A560" s="15" t="s">
        <v>346</v>
      </c>
      <c r="B560" s="16" t="s">
        <v>33</v>
      </c>
      <c r="C560" s="16" t="s">
        <v>160</v>
      </c>
      <c r="D560" s="16" t="s">
        <v>164</v>
      </c>
      <c r="E560" s="16" t="s">
        <v>272</v>
      </c>
      <c r="F560" s="16">
        <v>280</v>
      </c>
      <c r="G560" s="16">
        <v>1310</v>
      </c>
      <c r="H560" s="16">
        <v>3460</v>
      </c>
      <c r="I560" s="17" t="s">
        <v>369</v>
      </c>
      <c r="J560" s="18">
        <v>0</v>
      </c>
      <c r="K560" s="19">
        <v>31951177093.630001</v>
      </c>
      <c r="L560" s="19">
        <v>31951177093.630001</v>
      </c>
      <c r="M560" s="19">
        <v>0</v>
      </c>
      <c r="N560" s="19">
        <v>0</v>
      </c>
      <c r="O560" s="19">
        <v>0</v>
      </c>
      <c r="P560" s="19">
        <v>31815863889.869999</v>
      </c>
      <c r="Q560" s="19">
        <v>31815863889.869999</v>
      </c>
      <c r="R560" s="19">
        <v>135313203.75999999</v>
      </c>
      <c r="S560" s="19">
        <v>135313203.75999999</v>
      </c>
      <c r="T560" s="19">
        <v>0</v>
      </c>
      <c r="U560" s="19">
        <v>135313203.76000214</v>
      </c>
      <c r="V560" s="20">
        <f t="shared" si="64"/>
        <v>0.99576500097747633</v>
      </c>
      <c r="W560" s="20">
        <f t="shared" si="65"/>
        <v>0</v>
      </c>
      <c r="X560" s="21">
        <f t="shared" si="66"/>
        <v>0.99576500097747633</v>
      </c>
    </row>
    <row r="561" spans="1:24" ht="105" outlineLevel="2" x14ac:dyDescent="0.25">
      <c r="A561" s="15" t="s">
        <v>346</v>
      </c>
      <c r="B561" s="16" t="s">
        <v>33</v>
      </c>
      <c r="C561" s="16" t="s">
        <v>160</v>
      </c>
      <c r="D561" s="16" t="s">
        <v>164</v>
      </c>
      <c r="E561" s="16" t="s">
        <v>272</v>
      </c>
      <c r="F561" s="16" t="s">
        <v>36</v>
      </c>
      <c r="G561" s="16">
        <v>1310</v>
      </c>
      <c r="H561" s="16">
        <v>3460</v>
      </c>
      <c r="I561" s="17" t="s">
        <v>369</v>
      </c>
      <c r="J561" s="18">
        <v>49569010330</v>
      </c>
      <c r="K561" s="19">
        <v>30935252772.369999</v>
      </c>
      <c r="L561" s="19">
        <v>30935252772.369999</v>
      </c>
      <c r="M561" s="19">
        <v>0</v>
      </c>
      <c r="N561" s="19">
        <v>0</v>
      </c>
      <c r="O561" s="19">
        <v>0</v>
      </c>
      <c r="P561" s="19">
        <v>22471395905.369999</v>
      </c>
      <c r="Q561" s="19">
        <v>22471395905.369999</v>
      </c>
      <c r="R561" s="19">
        <v>8463856867</v>
      </c>
      <c r="S561" s="19">
        <v>8463856867</v>
      </c>
      <c r="T561" s="19">
        <v>0</v>
      </c>
      <c r="U561" s="19">
        <v>8463856867</v>
      </c>
      <c r="V561" s="20">
        <f t="shared" si="64"/>
        <v>0.7264009145398177</v>
      </c>
      <c r="W561" s="20">
        <f t="shared" si="65"/>
        <v>0</v>
      </c>
      <c r="X561" s="21">
        <f t="shared" si="66"/>
        <v>0.7264009145398177</v>
      </c>
    </row>
    <row r="562" spans="1:24" ht="90" outlineLevel="2" x14ac:dyDescent="0.25">
      <c r="A562" s="15" t="s">
        <v>346</v>
      </c>
      <c r="B562" s="16" t="s">
        <v>33</v>
      </c>
      <c r="C562" s="16" t="s">
        <v>160</v>
      </c>
      <c r="D562" s="16" t="s">
        <v>164</v>
      </c>
      <c r="E562" s="16" t="s">
        <v>370</v>
      </c>
      <c r="F562" s="16" t="s">
        <v>36</v>
      </c>
      <c r="G562" s="16">
        <v>1310</v>
      </c>
      <c r="H562" s="16">
        <v>3460</v>
      </c>
      <c r="I562" s="17" t="s">
        <v>371</v>
      </c>
      <c r="J562" s="18">
        <v>1001175000</v>
      </c>
      <c r="K562" s="19">
        <v>225440625</v>
      </c>
      <c r="L562" s="19">
        <v>225440625</v>
      </c>
      <c r="M562" s="19">
        <v>0</v>
      </c>
      <c r="N562" s="19">
        <v>0</v>
      </c>
      <c r="O562" s="19">
        <v>0</v>
      </c>
      <c r="P562" s="19">
        <v>217640370</v>
      </c>
      <c r="Q562" s="19">
        <v>217640370</v>
      </c>
      <c r="R562" s="19">
        <v>7800255</v>
      </c>
      <c r="S562" s="19">
        <v>7800255</v>
      </c>
      <c r="T562" s="19">
        <v>0</v>
      </c>
      <c r="U562" s="19">
        <v>7800255</v>
      </c>
      <c r="V562" s="20">
        <f t="shared" si="64"/>
        <v>0.96539995841477111</v>
      </c>
      <c r="W562" s="20">
        <f t="shared" si="65"/>
        <v>0</v>
      </c>
      <c r="X562" s="21">
        <f t="shared" si="66"/>
        <v>0.96539995841477111</v>
      </c>
    </row>
    <row r="563" spans="1:24" ht="135" outlineLevel="2" x14ac:dyDescent="0.25">
      <c r="A563" s="15" t="s">
        <v>346</v>
      </c>
      <c r="B563" s="16" t="s">
        <v>33</v>
      </c>
      <c r="C563" s="16" t="s">
        <v>160</v>
      </c>
      <c r="D563" s="16" t="s">
        <v>164</v>
      </c>
      <c r="E563" s="16" t="s">
        <v>372</v>
      </c>
      <c r="F563" s="16">
        <v>280</v>
      </c>
      <c r="G563" s="16">
        <v>1310</v>
      </c>
      <c r="H563" s="16">
        <v>3460</v>
      </c>
      <c r="I563" s="17" t="s">
        <v>373</v>
      </c>
      <c r="J563" s="18">
        <v>0</v>
      </c>
      <c r="K563" s="19">
        <v>2240100797</v>
      </c>
      <c r="L563" s="19">
        <v>2240100797</v>
      </c>
      <c r="M563" s="19">
        <v>0</v>
      </c>
      <c r="N563" s="19">
        <v>0</v>
      </c>
      <c r="O563" s="19">
        <v>0</v>
      </c>
      <c r="P563" s="19">
        <v>1819825328.48</v>
      </c>
      <c r="Q563" s="19">
        <v>1819825328.48</v>
      </c>
      <c r="R563" s="19">
        <v>420275468.51999998</v>
      </c>
      <c r="S563" s="19">
        <v>420275468.51999998</v>
      </c>
      <c r="T563" s="19">
        <v>0</v>
      </c>
      <c r="U563" s="19">
        <v>420275468.51999998</v>
      </c>
      <c r="V563" s="20">
        <f t="shared" si="64"/>
        <v>0.81238546538493106</v>
      </c>
      <c r="W563" s="20">
        <f t="shared" si="65"/>
        <v>0</v>
      </c>
      <c r="X563" s="21">
        <f t="shared" si="66"/>
        <v>0.81238546538493106</v>
      </c>
    </row>
    <row r="564" spans="1:24" ht="135" outlineLevel="2" x14ac:dyDescent="0.25">
      <c r="A564" s="15" t="s">
        <v>346</v>
      </c>
      <c r="B564" s="16" t="s">
        <v>33</v>
      </c>
      <c r="C564" s="16" t="s">
        <v>160</v>
      </c>
      <c r="D564" s="16" t="s">
        <v>164</v>
      </c>
      <c r="E564" s="16" t="s">
        <v>372</v>
      </c>
      <c r="F564" s="16" t="s">
        <v>36</v>
      </c>
      <c r="G564" s="16">
        <v>1310</v>
      </c>
      <c r="H564" s="16">
        <v>3460</v>
      </c>
      <c r="I564" s="17" t="s">
        <v>373</v>
      </c>
      <c r="J564" s="18">
        <v>9436394919</v>
      </c>
      <c r="K564" s="19">
        <v>9738093958</v>
      </c>
      <c r="L564" s="19">
        <v>9738093958</v>
      </c>
      <c r="M564" s="19">
        <v>0</v>
      </c>
      <c r="N564" s="19">
        <v>0</v>
      </c>
      <c r="O564" s="19">
        <v>0</v>
      </c>
      <c r="P564" s="19">
        <v>9738093958</v>
      </c>
      <c r="Q564" s="19">
        <v>9738093958</v>
      </c>
      <c r="R564" s="19">
        <v>0</v>
      </c>
      <c r="S564" s="19">
        <v>0</v>
      </c>
      <c r="T564" s="19">
        <v>0</v>
      </c>
      <c r="U564" s="19">
        <v>0</v>
      </c>
      <c r="V564" s="20">
        <f t="shared" si="64"/>
        <v>1</v>
      </c>
      <c r="W564" s="20">
        <f t="shared" si="65"/>
        <v>0</v>
      </c>
      <c r="X564" s="21">
        <f t="shared" si="66"/>
        <v>1</v>
      </c>
    </row>
    <row r="565" spans="1:24" ht="150" outlineLevel="2" x14ac:dyDescent="0.25">
      <c r="A565" s="15" t="s">
        <v>346</v>
      </c>
      <c r="B565" s="16" t="s">
        <v>33</v>
      </c>
      <c r="C565" s="16" t="s">
        <v>160</v>
      </c>
      <c r="D565" s="16" t="s">
        <v>164</v>
      </c>
      <c r="E565" s="16" t="s">
        <v>374</v>
      </c>
      <c r="F565" s="16" t="s">
        <v>36</v>
      </c>
      <c r="G565" s="16">
        <v>1310</v>
      </c>
      <c r="H565" s="16">
        <v>3460</v>
      </c>
      <c r="I565" s="17" t="s">
        <v>375</v>
      </c>
      <c r="J565" s="18">
        <v>18000000000</v>
      </c>
      <c r="K565" s="19">
        <v>18000000000</v>
      </c>
      <c r="L565" s="19">
        <v>18000000000</v>
      </c>
      <c r="M565" s="19">
        <v>0</v>
      </c>
      <c r="N565" s="19">
        <v>0</v>
      </c>
      <c r="O565" s="19">
        <v>0</v>
      </c>
      <c r="P565" s="19">
        <v>17412552142</v>
      </c>
      <c r="Q565" s="19">
        <v>17412552142</v>
      </c>
      <c r="R565" s="19">
        <v>587447858</v>
      </c>
      <c r="S565" s="19">
        <v>587447858</v>
      </c>
      <c r="T565" s="19">
        <v>0</v>
      </c>
      <c r="U565" s="19">
        <v>587447858</v>
      </c>
      <c r="V565" s="20">
        <f t="shared" si="64"/>
        <v>0.96736400788888888</v>
      </c>
      <c r="W565" s="20">
        <f t="shared" si="65"/>
        <v>0</v>
      </c>
      <c r="X565" s="21">
        <f t="shared" si="66"/>
        <v>0.96736400788888888</v>
      </c>
    </row>
    <row r="566" spans="1:24" ht="135" outlineLevel="2" x14ac:dyDescent="0.25">
      <c r="A566" s="15" t="s">
        <v>346</v>
      </c>
      <c r="B566" s="16" t="s">
        <v>33</v>
      </c>
      <c r="C566" s="16" t="s">
        <v>160</v>
      </c>
      <c r="D566" s="16" t="s">
        <v>164</v>
      </c>
      <c r="E566" s="16" t="s">
        <v>200</v>
      </c>
      <c r="F566" s="16" t="s">
        <v>36</v>
      </c>
      <c r="G566" s="16">
        <v>1310</v>
      </c>
      <c r="H566" s="16">
        <v>3460</v>
      </c>
      <c r="I566" s="17" t="s">
        <v>376</v>
      </c>
      <c r="J566" s="18">
        <v>1500000000</v>
      </c>
      <c r="K566" s="19">
        <v>1500000000</v>
      </c>
      <c r="L566" s="19">
        <v>1500000000</v>
      </c>
      <c r="M566" s="19">
        <v>0</v>
      </c>
      <c r="N566" s="19">
        <v>0</v>
      </c>
      <c r="O566" s="19">
        <v>0</v>
      </c>
      <c r="P566" s="19">
        <v>1432500000</v>
      </c>
      <c r="Q566" s="19">
        <v>1432500000</v>
      </c>
      <c r="R566" s="19">
        <v>67500000</v>
      </c>
      <c r="S566" s="19">
        <v>67500000</v>
      </c>
      <c r="T566" s="19">
        <v>0</v>
      </c>
      <c r="U566" s="19">
        <v>67500000</v>
      </c>
      <c r="V566" s="20">
        <f t="shared" si="64"/>
        <v>0.95499999999999996</v>
      </c>
      <c r="W566" s="20">
        <f t="shared" si="65"/>
        <v>0</v>
      </c>
      <c r="X566" s="21">
        <f t="shared" si="66"/>
        <v>0.95499999999999996</v>
      </c>
    </row>
    <row r="567" spans="1:24" ht="150" outlineLevel="2" x14ac:dyDescent="0.25">
      <c r="A567" s="15" t="s">
        <v>346</v>
      </c>
      <c r="B567" s="16" t="s">
        <v>33</v>
      </c>
      <c r="C567" s="16" t="s">
        <v>160</v>
      </c>
      <c r="D567" s="16" t="s">
        <v>164</v>
      </c>
      <c r="E567" s="16" t="s">
        <v>377</v>
      </c>
      <c r="F567" s="16" t="s">
        <v>36</v>
      </c>
      <c r="G567" s="16">
        <v>1310</v>
      </c>
      <c r="H567" s="16">
        <v>3460</v>
      </c>
      <c r="I567" s="17" t="s">
        <v>378</v>
      </c>
      <c r="J567" s="18">
        <v>200000000</v>
      </c>
      <c r="K567" s="19">
        <v>100000002</v>
      </c>
      <c r="L567" s="19">
        <v>100000002</v>
      </c>
      <c r="M567" s="19">
        <v>0</v>
      </c>
      <c r="N567" s="19">
        <v>0</v>
      </c>
      <c r="O567" s="19">
        <v>0</v>
      </c>
      <c r="P567" s="19">
        <v>30331640.760000002</v>
      </c>
      <c r="Q567" s="19">
        <v>30331640.760000002</v>
      </c>
      <c r="R567" s="19">
        <v>69668361.239999995</v>
      </c>
      <c r="S567" s="19">
        <v>69668361.239999995</v>
      </c>
      <c r="T567" s="19">
        <v>0</v>
      </c>
      <c r="U567" s="19">
        <v>69668361.239999995</v>
      </c>
      <c r="V567" s="20">
        <f t="shared" si="64"/>
        <v>0.30331640153367201</v>
      </c>
      <c r="W567" s="20">
        <f t="shared" si="65"/>
        <v>0</v>
      </c>
      <c r="X567" s="21">
        <f t="shared" si="66"/>
        <v>0.30331640153367201</v>
      </c>
    </row>
    <row r="568" spans="1:24" ht="90" outlineLevel="2" x14ac:dyDescent="0.25">
      <c r="A568" s="15" t="s">
        <v>346</v>
      </c>
      <c r="B568" s="16" t="s">
        <v>33</v>
      </c>
      <c r="C568" s="16" t="s">
        <v>160</v>
      </c>
      <c r="D568" s="16" t="s">
        <v>164</v>
      </c>
      <c r="E568" s="16" t="s">
        <v>202</v>
      </c>
      <c r="F568" s="16" t="s">
        <v>36</v>
      </c>
      <c r="G568" s="16">
        <v>1310</v>
      </c>
      <c r="H568" s="16">
        <v>3460</v>
      </c>
      <c r="I568" s="17" t="s">
        <v>379</v>
      </c>
      <c r="J568" s="18">
        <v>50000000</v>
      </c>
      <c r="K568" s="19">
        <v>0</v>
      </c>
      <c r="L568" s="19">
        <v>0</v>
      </c>
      <c r="M568" s="19">
        <v>0</v>
      </c>
      <c r="N568" s="19">
        <v>0</v>
      </c>
      <c r="O568" s="19">
        <v>0</v>
      </c>
      <c r="P568" s="19">
        <v>0</v>
      </c>
      <c r="Q568" s="19">
        <v>0</v>
      </c>
      <c r="R568" s="19">
        <v>0</v>
      </c>
      <c r="S568" s="19">
        <v>0</v>
      </c>
      <c r="T568" s="19">
        <v>0</v>
      </c>
      <c r="U568" s="19">
        <v>0</v>
      </c>
      <c r="V568" s="20">
        <v>0</v>
      </c>
      <c r="W568" s="20">
        <v>0</v>
      </c>
      <c r="X568" s="21">
        <v>0</v>
      </c>
    </row>
    <row r="569" spans="1:24" ht="240" outlineLevel="2" x14ac:dyDescent="0.25">
      <c r="A569" s="15" t="s">
        <v>346</v>
      </c>
      <c r="B569" s="16" t="s">
        <v>33</v>
      </c>
      <c r="C569" s="16" t="s">
        <v>160</v>
      </c>
      <c r="D569" s="16" t="s">
        <v>164</v>
      </c>
      <c r="E569" s="16" t="s">
        <v>204</v>
      </c>
      <c r="F569" s="16" t="s">
        <v>36</v>
      </c>
      <c r="G569" s="16">
        <v>1310</v>
      </c>
      <c r="H569" s="16">
        <v>3460</v>
      </c>
      <c r="I569" s="17" t="s">
        <v>380</v>
      </c>
      <c r="J569" s="18">
        <v>3347711680</v>
      </c>
      <c r="K569" s="19">
        <v>3347711680</v>
      </c>
      <c r="L569" s="19">
        <v>3347711680</v>
      </c>
      <c r="M569" s="19">
        <v>0</v>
      </c>
      <c r="N569" s="19">
        <v>0</v>
      </c>
      <c r="O569" s="19">
        <v>0</v>
      </c>
      <c r="P569" s="19">
        <v>3347711680</v>
      </c>
      <c r="Q569" s="19">
        <v>3347711680</v>
      </c>
      <c r="R569" s="19">
        <v>0</v>
      </c>
      <c r="S569" s="19">
        <v>0</v>
      </c>
      <c r="T569" s="19">
        <v>0</v>
      </c>
      <c r="U569" s="19">
        <v>0</v>
      </c>
      <c r="V569" s="20">
        <f t="shared" ref="V569:V579" si="67">P569/L569</f>
        <v>1</v>
      </c>
      <c r="W569" s="20">
        <f t="shared" ref="W569:W579" si="68">(M569+N569+O569)/L569</f>
        <v>0</v>
      </c>
      <c r="X569" s="21">
        <f t="shared" ref="X569:X579" si="69">V569+W569</f>
        <v>1</v>
      </c>
    </row>
    <row r="570" spans="1:24" ht="180" outlineLevel="2" x14ac:dyDescent="0.25">
      <c r="A570" s="15" t="s">
        <v>346</v>
      </c>
      <c r="B570" s="16" t="s">
        <v>33</v>
      </c>
      <c r="C570" s="16" t="s">
        <v>160</v>
      </c>
      <c r="D570" s="16" t="s">
        <v>164</v>
      </c>
      <c r="E570" s="16" t="s">
        <v>381</v>
      </c>
      <c r="F570" s="16" t="s">
        <v>36</v>
      </c>
      <c r="G570" s="16">
        <v>1310</v>
      </c>
      <c r="H570" s="16">
        <v>3460</v>
      </c>
      <c r="I570" s="17" t="s">
        <v>382</v>
      </c>
      <c r="J570" s="18">
        <v>310000000</v>
      </c>
      <c r="K570" s="19">
        <v>103333336</v>
      </c>
      <c r="L570" s="19">
        <v>103333336</v>
      </c>
      <c r="M570" s="19">
        <v>0</v>
      </c>
      <c r="N570" s="19">
        <v>0</v>
      </c>
      <c r="O570" s="19">
        <v>0</v>
      </c>
      <c r="P570" s="19">
        <v>103333336</v>
      </c>
      <c r="Q570" s="19">
        <v>103333336</v>
      </c>
      <c r="R570" s="19">
        <v>0</v>
      </c>
      <c r="S570" s="19">
        <v>0</v>
      </c>
      <c r="T570" s="19">
        <v>0</v>
      </c>
      <c r="U570" s="19">
        <v>0</v>
      </c>
      <c r="V570" s="20">
        <f t="shared" si="67"/>
        <v>1</v>
      </c>
      <c r="W570" s="20">
        <f t="shared" si="68"/>
        <v>0</v>
      </c>
      <c r="X570" s="21">
        <f t="shared" si="69"/>
        <v>1</v>
      </c>
    </row>
    <row r="571" spans="1:24" ht="225" outlineLevel="2" x14ac:dyDescent="0.25">
      <c r="A571" s="15" t="s">
        <v>346</v>
      </c>
      <c r="B571" s="16" t="s">
        <v>33</v>
      </c>
      <c r="C571" s="16" t="s">
        <v>160</v>
      </c>
      <c r="D571" s="16" t="s">
        <v>164</v>
      </c>
      <c r="E571" s="16" t="s">
        <v>383</v>
      </c>
      <c r="F571" s="16" t="s">
        <v>36</v>
      </c>
      <c r="G571" s="16">
        <v>1310</v>
      </c>
      <c r="H571" s="16">
        <v>3460</v>
      </c>
      <c r="I571" s="17" t="s">
        <v>384</v>
      </c>
      <c r="J571" s="18">
        <v>21500000</v>
      </c>
      <c r="K571" s="19">
        <v>7166664</v>
      </c>
      <c r="L571" s="19">
        <v>7166664</v>
      </c>
      <c r="M571" s="19">
        <v>0</v>
      </c>
      <c r="N571" s="19">
        <v>0</v>
      </c>
      <c r="O571" s="19">
        <v>0</v>
      </c>
      <c r="P571" s="19">
        <v>7166664</v>
      </c>
      <c r="Q571" s="19">
        <v>7166664</v>
      </c>
      <c r="R571" s="19">
        <v>0</v>
      </c>
      <c r="S571" s="19">
        <v>0</v>
      </c>
      <c r="T571" s="19">
        <v>0</v>
      </c>
      <c r="U571" s="19">
        <v>0</v>
      </c>
      <c r="V571" s="20">
        <f t="shared" si="67"/>
        <v>1</v>
      </c>
      <c r="W571" s="20">
        <f t="shared" si="68"/>
        <v>0</v>
      </c>
      <c r="X571" s="21">
        <f t="shared" si="69"/>
        <v>1</v>
      </c>
    </row>
    <row r="572" spans="1:24" ht="210" outlineLevel="2" x14ac:dyDescent="0.25">
      <c r="A572" s="15" t="s">
        <v>346</v>
      </c>
      <c r="B572" s="16" t="s">
        <v>33</v>
      </c>
      <c r="C572" s="16" t="s">
        <v>160</v>
      </c>
      <c r="D572" s="16" t="s">
        <v>164</v>
      </c>
      <c r="E572" s="16" t="s">
        <v>385</v>
      </c>
      <c r="F572" s="16" t="s">
        <v>36</v>
      </c>
      <c r="G572" s="16">
        <v>1310</v>
      </c>
      <c r="H572" s="16">
        <v>3460</v>
      </c>
      <c r="I572" s="17" t="s">
        <v>386</v>
      </c>
      <c r="J572" s="18">
        <v>31638672000</v>
      </c>
      <c r="K572" s="19">
        <v>31638672000</v>
      </c>
      <c r="L572" s="19">
        <v>31638672000</v>
      </c>
      <c r="M572" s="19">
        <v>0</v>
      </c>
      <c r="N572" s="19">
        <v>0</v>
      </c>
      <c r="O572" s="19">
        <v>0</v>
      </c>
      <c r="P572" s="19">
        <v>28775250000</v>
      </c>
      <c r="Q572" s="19">
        <v>28775250000</v>
      </c>
      <c r="R572" s="19">
        <v>2863422000</v>
      </c>
      <c r="S572" s="19">
        <v>2863422000</v>
      </c>
      <c r="T572" s="19">
        <v>0</v>
      </c>
      <c r="U572" s="19">
        <v>2863422000</v>
      </c>
      <c r="V572" s="20">
        <f t="shared" si="67"/>
        <v>0.90949613814385133</v>
      </c>
      <c r="W572" s="20">
        <f t="shared" si="68"/>
        <v>0</v>
      </c>
      <c r="X572" s="21">
        <f t="shared" si="69"/>
        <v>0.90949613814385133</v>
      </c>
    </row>
    <row r="573" spans="1:24" ht="45" outlineLevel="2" x14ac:dyDescent="0.25">
      <c r="A573" s="15" t="s">
        <v>346</v>
      </c>
      <c r="B573" s="16" t="s">
        <v>33</v>
      </c>
      <c r="C573" s="16" t="s">
        <v>160</v>
      </c>
      <c r="D573" s="16" t="s">
        <v>188</v>
      </c>
      <c r="E573" s="16"/>
      <c r="F573" s="16" t="s">
        <v>36</v>
      </c>
      <c r="G573" s="16">
        <v>1320</v>
      </c>
      <c r="H573" s="16">
        <v>3460</v>
      </c>
      <c r="I573" s="17" t="s">
        <v>189</v>
      </c>
      <c r="J573" s="18">
        <v>13868333</v>
      </c>
      <c r="K573" s="19">
        <v>21868333</v>
      </c>
      <c r="L573" s="19">
        <v>21868333</v>
      </c>
      <c r="M573" s="19">
        <v>0</v>
      </c>
      <c r="N573" s="19">
        <v>0</v>
      </c>
      <c r="O573" s="19">
        <v>0</v>
      </c>
      <c r="P573" s="19">
        <v>6649253.7300000004</v>
      </c>
      <c r="Q573" s="19">
        <v>6649253.7300000004</v>
      </c>
      <c r="R573" s="19">
        <v>15219079.27</v>
      </c>
      <c r="S573" s="19">
        <v>15219079.27</v>
      </c>
      <c r="T573" s="19">
        <v>0</v>
      </c>
      <c r="U573" s="19">
        <v>15219079.27</v>
      </c>
      <c r="V573" s="20">
        <f t="shared" si="67"/>
        <v>0.30405855489762301</v>
      </c>
      <c r="W573" s="20">
        <f t="shared" si="68"/>
        <v>0</v>
      </c>
      <c r="X573" s="21">
        <f t="shared" si="69"/>
        <v>0.30405855489762301</v>
      </c>
    </row>
    <row r="574" spans="1:24" ht="90" outlineLevel="2" x14ac:dyDescent="0.25">
      <c r="A574" s="15" t="s">
        <v>346</v>
      </c>
      <c r="B574" s="16" t="s">
        <v>33</v>
      </c>
      <c r="C574" s="16" t="s">
        <v>160</v>
      </c>
      <c r="D574" s="16" t="s">
        <v>274</v>
      </c>
      <c r="E574" s="16"/>
      <c r="F574" s="16" t="s">
        <v>36</v>
      </c>
      <c r="G574" s="16">
        <v>1320</v>
      </c>
      <c r="H574" s="16">
        <v>3460</v>
      </c>
      <c r="I574" s="17" t="s">
        <v>387</v>
      </c>
      <c r="J574" s="18">
        <v>0</v>
      </c>
      <c r="K574" s="19">
        <v>292000000</v>
      </c>
      <c r="L574" s="19">
        <v>292000000</v>
      </c>
      <c r="M574" s="19">
        <v>0</v>
      </c>
      <c r="N574" s="19">
        <v>0</v>
      </c>
      <c r="O574" s="19">
        <v>0</v>
      </c>
      <c r="P574" s="19">
        <v>0</v>
      </c>
      <c r="Q574" s="19">
        <v>0</v>
      </c>
      <c r="R574" s="19">
        <v>292000000</v>
      </c>
      <c r="S574" s="19">
        <v>292000000</v>
      </c>
      <c r="T574" s="19">
        <v>0</v>
      </c>
      <c r="U574" s="19">
        <v>292000000</v>
      </c>
      <c r="V574" s="20">
        <f t="shared" si="67"/>
        <v>0</v>
      </c>
      <c r="W574" s="20">
        <f t="shared" si="68"/>
        <v>0</v>
      </c>
      <c r="X574" s="21">
        <f t="shared" si="69"/>
        <v>0</v>
      </c>
    </row>
    <row r="575" spans="1:24" ht="120" outlineLevel="2" x14ac:dyDescent="0.25">
      <c r="A575" s="15" t="s">
        <v>390</v>
      </c>
      <c r="B575" s="16" t="s">
        <v>391</v>
      </c>
      <c r="C575" s="16" t="s">
        <v>160</v>
      </c>
      <c r="D575" s="16" t="s">
        <v>164</v>
      </c>
      <c r="E575" s="16" t="s">
        <v>55</v>
      </c>
      <c r="F575" s="16" t="s">
        <v>36</v>
      </c>
      <c r="G575" s="16">
        <v>1310</v>
      </c>
      <c r="H575" s="16">
        <v>3410</v>
      </c>
      <c r="I575" s="17" t="s">
        <v>165</v>
      </c>
      <c r="J575" s="18">
        <v>822011494</v>
      </c>
      <c r="K575" s="19">
        <v>791442180</v>
      </c>
      <c r="L575" s="19">
        <v>791442180</v>
      </c>
      <c r="M575" s="19">
        <v>0</v>
      </c>
      <c r="N575" s="19">
        <v>0</v>
      </c>
      <c r="O575" s="19">
        <v>0</v>
      </c>
      <c r="P575" s="19">
        <v>747861955.74000001</v>
      </c>
      <c r="Q575" s="19">
        <v>747861955.74000001</v>
      </c>
      <c r="R575" s="19">
        <v>43580224.259999998</v>
      </c>
      <c r="S575" s="19">
        <v>43580224.259999998</v>
      </c>
      <c r="T575" s="19">
        <v>0</v>
      </c>
      <c r="U575" s="19">
        <v>43580224.25999999</v>
      </c>
      <c r="V575" s="20">
        <f t="shared" si="67"/>
        <v>0.94493568151750518</v>
      </c>
      <c r="W575" s="20">
        <f t="shared" si="68"/>
        <v>0</v>
      </c>
      <c r="X575" s="21">
        <f t="shared" si="69"/>
        <v>0.94493568151750518</v>
      </c>
    </row>
    <row r="576" spans="1:24" ht="120" outlineLevel="2" x14ac:dyDescent="0.25">
      <c r="A576" s="15" t="s">
        <v>390</v>
      </c>
      <c r="B576" s="16" t="s">
        <v>391</v>
      </c>
      <c r="C576" s="16" t="s">
        <v>160</v>
      </c>
      <c r="D576" s="16" t="s">
        <v>164</v>
      </c>
      <c r="E576" s="16" t="s">
        <v>166</v>
      </c>
      <c r="F576" s="16" t="s">
        <v>36</v>
      </c>
      <c r="G576" s="16">
        <v>1310</v>
      </c>
      <c r="H576" s="16">
        <v>3410</v>
      </c>
      <c r="I576" s="17" t="s">
        <v>167</v>
      </c>
      <c r="J576" s="18">
        <v>1444107241</v>
      </c>
      <c r="K576" s="19">
        <v>1612226867</v>
      </c>
      <c r="L576" s="19">
        <v>1612226867</v>
      </c>
      <c r="M576" s="19">
        <v>0</v>
      </c>
      <c r="N576" s="19">
        <v>0</v>
      </c>
      <c r="O576" s="19">
        <v>0</v>
      </c>
      <c r="P576" s="19">
        <v>1543502468.28</v>
      </c>
      <c r="Q576" s="19">
        <v>1543502468.28</v>
      </c>
      <c r="R576" s="19">
        <v>68724398.719999999</v>
      </c>
      <c r="S576" s="19">
        <v>68724398.719999999</v>
      </c>
      <c r="T576" s="19">
        <v>0</v>
      </c>
      <c r="U576" s="19">
        <v>68724398.720000029</v>
      </c>
      <c r="V576" s="20">
        <f t="shared" si="67"/>
        <v>0.9573729974815014</v>
      </c>
      <c r="W576" s="20">
        <f t="shared" si="68"/>
        <v>0</v>
      </c>
      <c r="X576" s="21">
        <f t="shared" si="69"/>
        <v>0.9573729974815014</v>
      </c>
    </row>
    <row r="577" spans="1:24" ht="195" outlineLevel="2" x14ac:dyDescent="0.25">
      <c r="A577" s="15" t="s">
        <v>390</v>
      </c>
      <c r="B577" s="16" t="s">
        <v>391</v>
      </c>
      <c r="C577" s="16" t="s">
        <v>160</v>
      </c>
      <c r="D577" s="16" t="s">
        <v>164</v>
      </c>
      <c r="E577" s="16" t="s">
        <v>288</v>
      </c>
      <c r="F577" s="16" t="s">
        <v>36</v>
      </c>
      <c r="G577" s="16">
        <v>1310</v>
      </c>
      <c r="H577" s="16">
        <v>3410</v>
      </c>
      <c r="I577" s="17" t="s">
        <v>396</v>
      </c>
      <c r="J577" s="18">
        <v>0</v>
      </c>
      <c r="K577" s="19">
        <v>30284636589</v>
      </c>
      <c r="L577" s="19">
        <v>30284636589</v>
      </c>
      <c r="M577" s="19">
        <v>0</v>
      </c>
      <c r="N577" s="19">
        <v>0</v>
      </c>
      <c r="O577" s="19">
        <v>0</v>
      </c>
      <c r="P577" s="19">
        <v>30262652041.23</v>
      </c>
      <c r="Q577" s="19">
        <v>30262652041.23</v>
      </c>
      <c r="R577" s="19">
        <v>21984547.77</v>
      </c>
      <c r="S577" s="19">
        <v>21984547.77</v>
      </c>
      <c r="T577" s="19">
        <v>0</v>
      </c>
      <c r="U577" s="19">
        <v>21984547.770000458</v>
      </c>
      <c r="V577" s="20">
        <f t="shared" si="67"/>
        <v>0.99927406928904716</v>
      </c>
      <c r="W577" s="20">
        <f t="shared" si="68"/>
        <v>0</v>
      </c>
      <c r="X577" s="21">
        <f t="shared" si="69"/>
        <v>0.99927406928904716</v>
      </c>
    </row>
    <row r="578" spans="1:24" ht="210" outlineLevel="2" x14ac:dyDescent="0.25">
      <c r="A578" s="15" t="s">
        <v>390</v>
      </c>
      <c r="B578" s="16" t="s">
        <v>391</v>
      </c>
      <c r="C578" s="16" t="s">
        <v>160</v>
      </c>
      <c r="D578" s="16" t="s">
        <v>164</v>
      </c>
      <c r="E578" s="16" t="s">
        <v>168</v>
      </c>
      <c r="F578" s="16" t="s">
        <v>36</v>
      </c>
      <c r="G578" s="16">
        <v>1310</v>
      </c>
      <c r="H578" s="16">
        <v>3410</v>
      </c>
      <c r="I578" s="17" t="s">
        <v>397</v>
      </c>
      <c r="J578" s="18">
        <v>250393000</v>
      </c>
      <c r="K578" s="19">
        <v>212051571</v>
      </c>
      <c r="L578" s="19">
        <v>212051571</v>
      </c>
      <c r="M578" s="19">
        <v>0</v>
      </c>
      <c r="N578" s="19">
        <v>0</v>
      </c>
      <c r="O578" s="19">
        <v>0</v>
      </c>
      <c r="P578" s="19">
        <v>212051570.47</v>
      </c>
      <c r="Q578" s="19">
        <v>212051570.47</v>
      </c>
      <c r="R578" s="19">
        <v>0.53</v>
      </c>
      <c r="S578" s="19">
        <v>0.53</v>
      </c>
      <c r="T578" s="19">
        <v>0</v>
      </c>
      <c r="U578" s="19">
        <v>0.5300000011920929</v>
      </c>
      <c r="V578" s="20">
        <f t="shared" si="67"/>
        <v>0.99999999750060797</v>
      </c>
      <c r="W578" s="20">
        <f t="shared" si="68"/>
        <v>0</v>
      </c>
      <c r="X578" s="21">
        <f t="shared" si="69"/>
        <v>0.99999999750060797</v>
      </c>
    </row>
    <row r="579" spans="1:24" ht="75" outlineLevel="2" x14ac:dyDescent="0.25">
      <c r="A579" s="15" t="s">
        <v>390</v>
      </c>
      <c r="B579" s="16" t="s">
        <v>391</v>
      </c>
      <c r="C579" s="16" t="s">
        <v>160</v>
      </c>
      <c r="D579" s="16" t="s">
        <v>164</v>
      </c>
      <c r="E579" s="16" t="s">
        <v>286</v>
      </c>
      <c r="F579" s="16" t="s">
        <v>36</v>
      </c>
      <c r="G579" s="16">
        <v>1310</v>
      </c>
      <c r="H579" s="16">
        <v>3410</v>
      </c>
      <c r="I579" s="17" t="s">
        <v>267</v>
      </c>
      <c r="J579" s="18">
        <v>7309655995</v>
      </c>
      <c r="K579" s="19">
        <v>6528433408</v>
      </c>
      <c r="L579" s="19">
        <v>6528433408</v>
      </c>
      <c r="M579" s="19">
        <v>0</v>
      </c>
      <c r="N579" s="19">
        <v>0</v>
      </c>
      <c r="O579" s="19">
        <v>0</v>
      </c>
      <c r="P579" s="19">
        <v>5829902345.21</v>
      </c>
      <c r="Q579" s="19">
        <v>5829902345.21</v>
      </c>
      <c r="R579" s="19">
        <v>523531062.79000002</v>
      </c>
      <c r="S579" s="19">
        <v>698531062.78999996</v>
      </c>
      <c r="T579" s="19">
        <v>0</v>
      </c>
      <c r="U579" s="19">
        <v>698531062.78999996</v>
      </c>
      <c r="V579" s="20">
        <f t="shared" si="67"/>
        <v>0.8930017327075721</v>
      </c>
      <c r="W579" s="20">
        <f t="shared" si="68"/>
        <v>0</v>
      </c>
      <c r="X579" s="21">
        <f t="shared" si="69"/>
        <v>0.8930017327075721</v>
      </c>
    </row>
    <row r="580" spans="1:24" ht="135" outlineLevel="2" x14ac:dyDescent="0.25">
      <c r="A580" s="15" t="s">
        <v>390</v>
      </c>
      <c r="B580" s="16" t="s">
        <v>391</v>
      </c>
      <c r="C580" s="16" t="s">
        <v>160</v>
      </c>
      <c r="D580" s="16" t="s">
        <v>164</v>
      </c>
      <c r="E580" s="16" t="s">
        <v>322</v>
      </c>
      <c r="F580" s="16" t="s">
        <v>36</v>
      </c>
      <c r="G580" s="16">
        <v>1310</v>
      </c>
      <c r="H580" s="16">
        <v>3410</v>
      </c>
      <c r="I580" s="17" t="s">
        <v>398</v>
      </c>
      <c r="J580" s="18">
        <v>45541912311</v>
      </c>
      <c r="K580" s="19">
        <v>0</v>
      </c>
      <c r="L580" s="19">
        <v>0</v>
      </c>
      <c r="M580" s="19">
        <v>0</v>
      </c>
      <c r="N580" s="19">
        <v>0</v>
      </c>
      <c r="O580" s="19">
        <v>0</v>
      </c>
      <c r="P580" s="19">
        <v>0</v>
      </c>
      <c r="Q580" s="19">
        <v>0</v>
      </c>
      <c r="R580" s="19">
        <v>0</v>
      </c>
      <c r="S580" s="19">
        <v>0</v>
      </c>
      <c r="T580" s="19">
        <v>0</v>
      </c>
      <c r="U580" s="19">
        <v>0</v>
      </c>
      <c r="V580" s="20">
        <v>0</v>
      </c>
      <c r="W580" s="20">
        <v>0</v>
      </c>
      <c r="X580" s="21">
        <v>0</v>
      </c>
    </row>
    <row r="581" spans="1:24" ht="180" outlineLevel="2" x14ac:dyDescent="0.25">
      <c r="A581" s="15" t="s">
        <v>390</v>
      </c>
      <c r="B581" s="16" t="s">
        <v>391</v>
      </c>
      <c r="C581" s="16" t="s">
        <v>160</v>
      </c>
      <c r="D581" s="16" t="s">
        <v>164</v>
      </c>
      <c r="E581" s="16" t="s">
        <v>294</v>
      </c>
      <c r="F581" s="16" t="s">
        <v>36</v>
      </c>
      <c r="G581" s="16">
        <v>1310</v>
      </c>
      <c r="H581" s="16">
        <v>3410</v>
      </c>
      <c r="I581" s="17" t="s">
        <v>399</v>
      </c>
      <c r="J581" s="18">
        <v>60000000</v>
      </c>
      <c r="K581" s="19">
        <v>0</v>
      </c>
      <c r="L581" s="19">
        <v>0</v>
      </c>
      <c r="M581" s="19">
        <v>0</v>
      </c>
      <c r="N581" s="19">
        <v>0</v>
      </c>
      <c r="O581" s="19">
        <v>0</v>
      </c>
      <c r="P581" s="19">
        <v>0</v>
      </c>
      <c r="Q581" s="19">
        <v>0</v>
      </c>
      <c r="R581" s="19">
        <v>0</v>
      </c>
      <c r="S581" s="19">
        <v>0</v>
      </c>
      <c r="T581" s="19">
        <v>0</v>
      </c>
      <c r="U581" s="19">
        <v>0</v>
      </c>
      <c r="V581" s="20">
        <v>0</v>
      </c>
      <c r="W581" s="20">
        <v>0</v>
      </c>
      <c r="X581" s="21">
        <v>0</v>
      </c>
    </row>
    <row r="582" spans="1:24" ht="210" outlineLevel="2" x14ac:dyDescent="0.25">
      <c r="A582" s="15" t="s">
        <v>390</v>
      </c>
      <c r="B582" s="16" t="s">
        <v>391</v>
      </c>
      <c r="C582" s="16" t="s">
        <v>160</v>
      </c>
      <c r="D582" s="16" t="s">
        <v>164</v>
      </c>
      <c r="E582" s="16" t="s">
        <v>400</v>
      </c>
      <c r="F582" s="16" t="s">
        <v>36</v>
      </c>
      <c r="G582" s="16">
        <v>1310</v>
      </c>
      <c r="H582" s="16">
        <v>3410</v>
      </c>
      <c r="I582" s="17" t="s">
        <v>401</v>
      </c>
      <c r="J582" s="18">
        <v>0</v>
      </c>
      <c r="K582" s="19">
        <v>162723186</v>
      </c>
      <c r="L582" s="19">
        <v>162723186</v>
      </c>
      <c r="M582" s="19">
        <v>0</v>
      </c>
      <c r="N582" s="19">
        <v>0</v>
      </c>
      <c r="O582" s="19">
        <v>0</v>
      </c>
      <c r="P582" s="19">
        <v>90396228.629999995</v>
      </c>
      <c r="Q582" s="19">
        <v>90396228.629999995</v>
      </c>
      <c r="R582" s="19">
        <v>72326957.370000005</v>
      </c>
      <c r="S582" s="19">
        <v>72326957.370000005</v>
      </c>
      <c r="T582" s="19">
        <v>1425000</v>
      </c>
      <c r="U582" s="19">
        <v>70901957.370000005</v>
      </c>
      <c r="V582" s="20">
        <f t="shared" ref="V582:V590" si="70">P582/L582</f>
        <v>0.55552150158859348</v>
      </c>
      <c r="W582" s="20">
        <f t="shared" ref="W582:W590" si="71">(M582+N582+O582)/L582</f>
        <v>0</v>
      </c>
      <c r="X582" s="21">
        <f t="shared" ref="X582:X590" si="72">V582+W582</f>
        <v>0.55552150158859348</v>
      </c>
    </row>
    <row r="583" spans="1:24" ht="45" outlineLevel="2" x14ac:dyDescent="0.25">
      <c r="A583" s="15" t="s">
        <v>390</v>
      </c>
      <c r="B583" s="16" t="s">
        <v>391</v>
      </c>
      <c r="C583" s="16" t="s">
        <v>160</v>
      </c>
      <c r="D583" s="16" t="s">
        <v>188</v>
      </c>
      <c r="E583" s="16"/>
      <c r="F583" s="16" t="s">
        <v>36</v>
      </c>
      <c r="G583" s="16">
        <v>1320</v>
      </c>
      <c r="H583" s="16">
        <v>3410</v>
      </c>
      <c r="I583" s="17" t="s">
        <v>189</v>
      </c>
      <c r="J583" s="18">
        <v>3884586471</v>
      </c>
      <c r="K583" s="19">
        <v>3038578256</v>
      </c>
      <c r="L583" s="19">
        <v>3038578256</v>
      </c>
      <c r="M583" s="19">
        <v>0</v>
      </c>
      <c r="N583" s="19">
        <v>0</v>
      </c>
      <c r="O583" s="19">
        <v>0</v>
      </c>
      <c r="P583" s="19">
        <v>2240825777.98</v>
      </c>
      <c r="Q583" s="19">
        <v>2240825777.98</v>
      </c>
      <c r="R583" s="19">
        <v>797752478.01999998</v>
      </c>
      <c r="S583" s="19">
        <v>797752478.01999998</v>
      </c>
      <c r="T583" s="19">
        <v>0</v>
      </c>
      <c r="U583" s="19">
        <v>797752478.01999998</v>
      </c>
      <c r="V583" s="20">
        <f t="shared" si="70"/>
        <v>0.73745863663548838</v>
      </c>
      <c r="W583" s="20">
        <f t="shared" si="71"/>
        <v>0</v>
      </c>
      <c r="X583" s="21">
        <f t="shared" si="72"/>
        <v>0.73745863663548838</v>
      </c>
    </row>
    <row r="584" spans="1:24" ht="300" outlineLevel="2" x14ac:dyDescent="0.25">
      <c r="A584" s="15" t="s">
        <v>390</v>
      </c>
      <c r="B584" s="16" t="s">
        <v>391</v>
      </c>
      <c r="C584" s="16" t="s">
        <v>160</v>
      </c>
      <c r="D584" s="16" t="s">
        <v>196</v>
      </c>
      <c r="E584" s="16" t="s">
        <v>55</v>
      </c>
      <c r="F584" s="16">
        <v>280</v>
      </c>
      <c r="G584" s="16">
        <v>1320</v>
      </c>
      <c r="H584" s="16">
        <v>3410</v>
      </c>
      <c r="I584" s="17" t="s">
        <v>402</v>
      </c>
      <c r="J584" s="18">
        <v>0</v>
      </c>
      <c r="K584" s="19">
        <v>101140981</v>
      </c>
      <c r="L584" s="19">
        <v>101140981</v>
      </c>
      <c r="M584" s="19">
        <v>0</v>
      </c>
      <c r="N584" s="19">
        <v>0</v>
      </c>
      <c r="O584" s="19">
        <v>0</v>
      </c>
      <c r="P584" s="19">
        <v>101140981</v>
      </c>
      <c r="Q584" s="19">
        <v>101140981</v>
      </c>
      <c r="R584" s="19">
        <v>0</v>
      </c>
      <c r="S584" s="19">
        <v>0</v>
      </c>
      <c r="T584" s="19">
        <v>0</v>
      </c>
      <c r="U584" s="19">
        <v>0</v>
      </c>
      <c r="V584" s="20">
        <f t="shared" si="70"/>
        <v>1</v>
      </c>
      <c r="W584" s="20">
        <f t="shared" si="71"/>
        <v>0</v>
      </c>
      <c r="X584" s="21">
        <f t="shared" si="72"/>
        <v>1</v>
      </c>
    </row>
    <row r="585" spans="1:24" ht="315" outlineLevel="2" x14ac:dyDescent="0.25">
      <c r="A585" s="15" t="s">
        <v>390</v>
      </c>
      <c r="B585" s="16" t="s">
        <v>391</v>
      </c>
      <c r="C585" s="16" t="s">
        <v>160</v>
      </c>
      <c r="D585" s="16" t="s">
        <v>196</v>
      </c>
      <c r="E585" s="16" t="s">
        <v>55</v>
      </c>
      <c r="F585" s="16" t="s">
        <v>36</v>
      </c>
      <c r="G585" s="16">
        <v>1320</v>
      </c>
      <c r="H585" s="16">
        <v>3410</v>
      </c>
      <c r="I585" s="17" t="s">
        <v>403</v>
      </c>
      <c r="J585" s="18">
        <v>202281955</v>
      </c>
      <c r="K585" s="19">
        <v>101140974</v>
      </c>
      <c r="L585" s="19">
        <v>101140974</v>
      </c>
      <c r="M585" s="19">
        <v>0</v>
      </c>
      <c r="N585" s="19">
        <v>0</v>
      </c>
      <c r="O585" s="19">
        <v>0</v>
      </c>
      <c r="P585" s="19">
        <v>101140974</v>
      </c>
      <c r="Q585" s="19">
        <v>101140974</v>
      </c>
      <c r="R585" s="19">
        <v>0</v>
      </c>
      <c r="S585" s="19">
        <v>0</v>
      </c>
      <c r="T585" s="19">
        <v>0</v>
      </c>
      <c r="U585" s="19">
        <v>0</v>
      </c>
      <c r="V585" s="20">
        <f t="shared" si="70"/>
        <v>1</v>
      </c>
      <c r="W585" s="20">
        <f t="shared" si="71"/>
        <v>0</v>
      </c>
      <c r="X585" s="21">
        <f t="shared" si="72"/>
        <v>1</v>
      </c>
    </row>
    <row r="586" spans="1:24" ht="165" outlineLevel="2" x14ac:dyDescent="0.25">
      <c r="A586" s="15" t="s">
        <v>390</v>
      </c>
      <c r="B586" s="16" t="s">
        <v>391</v>
      </c>
      <c r="C586" s="16" t="s">
        <v>160</v>
      </c>
      <c r="D586" s="16" t="s">
        <v>343</v>
      </c>
      <c r="E586" s="16"/>
      <c r="F586" s="16" t="s">
        <v>36</v>
      </c>
      <c r="G586" s="16">
        <v>1320</v>
      </c>
      <c r="H586" s="16">
        <v>3410</v>
      </c>
      <c r="I586" s="17" t="s">
        <v>344</v>
      </c>
      <c r="J586" s="18">
        <v>0</v>
      </c>
      <c r="K586" s="19">
        <v>15005025</v>
      </c>
      <c r="L586" s="19">
        <v>15005025</v>
      </c>
      <c r="M586" s="19">
        <v>0</v>
      </c>
      <c r="N586" s="19">
        <v>0</v>
      </c>
      <c r="O586" s="19">
        <v>0</v>
      </c>
      <c r="P586" s="19">
        <v>14977999.17</v>
      </c>
      <c r="Q586" s="19">
        <v>14977999.17</v>
      </c>
      <c r="R586" s="19">
        <v>27025.83</v>
      </c>
      <c r="S586" s="19">
        <v>27025.83</v>
      </c>
      <c r="T586" s="19">
        <v>0</v>
      </c>
      <c r="U586" s="19">
        <v>27025.830000000075</v>
      </c>
      <c r="V586" s="20">
        <f t="shared" si="70"/>
        <v>0.99819888137473944</v>
      </c>
      <c r="W586" s="20">
        <f t="shared" si="71"/>
        <v>0</v>
      </c>
      <c r="X586" s="21">
        <f t="shared" si="72"/>
        <v>0.99819888137473944</v>
      </c>
    </row>
    <row r="587" spans="1:24" ht="120" outlineLevel="2" x14ac:dyDescent="0.25">
      <c r="A587" s="15" t="s">
        <v>390</v>
      </c>
      <c r="B587" s="16" t="s">
        <v>406</v>
      </c>
      <c r="C587" s="16" t="s">
        <v>160</v>
      </c>
      <c r="D587" s="16" t="s">
        <v>164</v>
      </c>
      <c r="E587" s="16" t="s">
        <v>55</v>
      </c>
      <c r="F587" s="16" t="s">
        <v>36</v>
      </c>
      <c r="G587" s="16">
        <v>1310</v>
      </c>
      <c r="H587" s="16">
        <v>3420</v>
      </c>
      <c r="I587" s="17" t="s">
        <v>165</v>
      </c>
      <c r="J587" s="18">
        <v>375730948</v>
      </c>
      <c r="K587" s="19">
        <v>365962785</v>
      </c>
      <c r="L587" s="19">
        <v>365962785</v>
      </c>
      <c r="M587" s="19">
        <v>0</v>
      </c>
      <c r="N587" s="19">
        <v>0</v>
      </c>
      <c r="O587" s="19">
        <v>0</v>
      </c>
      <c r="P587" s="19">
        <v>337265121.39999998</v>
      </c>
      <c r="Q587" s="19">
        <v>337265121.39999998</v>
      </c>
      <c r="R587" s="19">
        <v>28697663.600000001</v>
      </c>
      <c r="S587" s="19">
        <v>28697663.600000001</v>
      </c>
      <c r="T587" s="19">
        <v>0</v>
      </c>
      <c r="U587" s="19">
        <v>28697663.600000024</v>
      </c>
      <c r="V587" s="20">
        <f t="shared" si="70"/>
        <v>0.92158310960498335</v>
      </c>
      <c r="W587" s="20">
        <f t="shared" si="71"/>
        <v>0</v>
      </c>
      <c r="X587" s="21">
        <f t="shared" si="72"/>
        <v>0.92158310960498335</v>
      </c>
    </row>
    <row r="588" spans="1:24" ht="120" outlineLevel="2" x14ac:dyDescent="0.25">
      <c r="A588" s="15" t="s">
        <v>390</v>
      </c>
      <c r="B588" s="16" t="s">
        <v>406</v>
      </c>
      <c r="C588" s="16" t="s">
        <v>160</v>
      </c>
      <c r="D588" s="16" t="s">
        <v>164</v>
      </c>
      <c r="E588" s="16" t="s">
        <v>166</v>
      </c>
      <c r="F588" s="16" t="s">
        <v>36</v>
      </c>
      <c r="G588" s="16">
        <v>1310</v>
      </c>
      <c r="H588" s="16">
        <v>3420</v>
      </c>
      <c r="I588" s="17" t="s">
        <v>167</v>
      </c>
      <c r="J588" s="18">
        <v>665509621</v>
      </c>
      <c r="K588" s="19">
        <v>800420593</v>
      </c>
      <c r="L588" s="19">
        <v>800420593</v>
      </c>
      <c r="M588" s="19">
        <v>0</v>
      </c>
      <c r="N588" s="19">
        <v>0</v>
      </c>
      <c r="O588" s="19">
        <v>0</v>
      </c>
      <c r="P588" s="19">
        <v>728375322.20000005</v>
      </c>
      <c r="Q588" s="19">
        <v>728375322.20000005</v>
      </c>
      <c r="R588" s="19">
        <v>72045270.799999997</v>
      </c>
      <c r="S588" s="19">
        <v>72045270.799999997</v>
      </c>
      <c r="T588" s="19">
        <v>0</v>
      </c>
      <c r="U588" s="19">
        <v>72045270.799999952</v>
      </c>
      <c r="V588" s="20">
        <f t="shared" si="70"/>
        <v>0.90999073308449985</v>
      </c>
      <c r="W588" s="20">
        <f t="shared" si="71"/>
        <v>0</v>
      </c>
      <c r="X588" s="21">
        <f t="shared" si="72"/>
        <v>0.90999073308449985</v>
      </c>
    </row>
    <row r="589" spans="1:24" ht="210" outlineLevel="2" x14ac:dyDescent="0.25">
      <c r="A589" s="15" t="s">
        <v>390</v>
      </c>
      <c r="B589" s="16" t="s">
        <v>406</v>
      </c>
      <c r="C589" s="16" t="s">
        <v>160</v>
      </c>
      <c r="D589" s="16" t="s">
        <v>164</v>
      </c>
      <c r="E589" s="16" t="s">
        <v>288</v>
      </c>
      <c r="F589" s="16" t="s">
        <v>36</v>
      </c>
      <c r="G589" s="16">
        <v>1310</v>
      </c>
      <c r="H589" s="16">
        <v>3420</v>
      </c>
      <c r="I589" s="17" t="s">
        <v>407</v>
      </c>
      <c r="J589" s="18">
        <v>0</v>
      </c>
      <c r="K589" s="19">
        <v>7526853704</v>
      </c>
      <c r="L589" s="19">
        <v>7526853704</v>
      </c>
      <c r="M589" s="19">
        <v>0</v>
      </c>
      <c r="N589" s="19">
        <v>0</v>
      </c>
      <c r="O589" s="19">
        <v>0</v>
      </c>
      <c r="P589" s="19">
        <v>7288689907.6099997</v>
      </c>
      <c r="Q589" s="19">
        <v>7288689907.6099997</v>
      </c>
      <c r="R589" s="19">
        <v>238163796.38999999</v>
      </c>
      <c r="S589" s="19">
        <v>238163796.38999999</v>
      </c>
      <c r="T589" s="19">
        <v>0</v>
      </c>
      <c r="U589" s="19">
        <v>238163796.39000034</v>
      </c>
      <c r="V589" s="20">
        <f t="shared" si="70"/>
        <v>0.96835812070275351</v>
      </c>
      <c r="W589" s="20">
        <f t="shared" si="71"/>
        <v>0</v>
      </c>
      <c r="X589" s="21">
        <f t="shared" si="72"/>
        <v>0.96835812070275351</v>
      </c>
    </row>
    <row r="590" spans="1:24" ht="75" outlineLevel="2" x14ac:dyDescent="0.25">
      <c r="A590" s="15" t="s">
        <v>390</v>
      </c>
      <c r="B590" s="16" t="s">
        <v>406</v>
      </c>
      <c r="C590" s="16" t="s">
        <v>160</v>
      </c>
      <c r="D590" s="16" t="s">
        <v>164</v>
      </c>
      <c r="E590" s="16" t="s">
        <v>168</v>
      </c>
      <c r="F590" s="16" t="s">
        <v>36</v>
      </c>
      <c r="G590" s="16">
        <v>1310</v>
      </c>
      <c r="H590" s="16">
        <v>3420</v>
      </c>
      <c r="I590" s="17" t="s">
        <v>408</v>
      </c>
      <c r="J590" s="18">
        <v>3381135003</v>
      </c>
      <c r="K590" s="19">
        <v>3190292818</v>
      </c>
      <c r="L590" s="19">
        <v>3190292818</v>
      </c>
      <c r="M590" s="19">
        <v>0</v>
      </c>
      <c r="N590" s="19">
        <v>0</v>
      </c>
      <c r="O590" s="19">
        <v>0</v>
      </c>
      <c r="P590" s="19">
        <v>2904613164.8699999</v>
      </c>
      <c r="Q590" s="19">
        <v>2904613164.8699999</v>
      </c>
      <c r="R590" s="19">
        <v>285679653.13</v>
      </c>
      <c r="S590" s="19">
        <v>285679653.13</v>
      </c>
      <c r="T590" s="19">
        <v>0</v>
      </c>
      <c r="U590" s="19">
        <v>285679653.13000011</v>
      </c>
      <c r="V590" s="20">
        <f t="shared" si="70"/>
        <v>0.91045346950030337</v>
      </c>
      <c r="W590" s="20">
        <f t="shared" si="71"/>
        <v>0</v>
      </c>
      <c r="X590" s="21">
        <f t="shared" si="72"/>
        <v>0.91045346950030337</v>
      </c>
    </row>
    <row r="591" spans="1:24" ht="165" outlineLevel="2" x14ac:dyDescent="0.25">
      <c r="A591" s="15" t="s">
        <v>390</v>
      </c>
      <c r="B591" s="16" t="s">
        <v>406</v>
      </c>
      <c r="C591" s="16" t="s">
        <v>160</v>
      </c>
      <c r="D591" s="16" t="s">
        <v>164</v>
      </c>
      <c r="E591" s="16" t="s">
        <v>292</v>
      </c>
      <c r="F591" s="16" t="s">
        <v>36</v>
      </c>
      <c r="G591" s="16">
        <v>1310</v>
      </c>
      <c r="H591" s="16">
        <v>3420</v>
      </c>
      <c r="I591" s="17" t="s">
        <v>409</v>
      </c>
      <c r="J591" s="18">
        <v>14561089380</v>
      </c>
      <c r="K591" s="19">
        <v>0</v>
      </c>
      <c r="L591" s="19">
        <v>0</v>
      </c>
      <c r="M591" s="19">
        <v>0</v>
      </c>
      <c r="N591" s="19">
        <v>0</v>
      </c>
      <c r="O591" s="19">
        <v>0</v>
      </c>
      <c r="P591" s="19">
        <v>0</v>
      </c>
      <c r="Q591" s="19">
        <v>0</v>
      </c>
      <c r="R591" s="19">
        <v>0</v>
      </c>
      <c r="S591" s="19">
        <v>0</v>
      </c>
      <c r="T591" s="19">
        <v>0</v>
      </c>
      <c r="U591" s="19">
        <v>0</v>
      </c>
      <c r="V591" s="20">
        <v>0</v>
      </c>
      <c r="W591" s="20">
        <v>0</v>
      </c>
      <c r="X591" s="21">
        <v>0</v>
      </c>
    </row>
    <row r="592" spans="1:24" ht="225" outlineLevel="2" x14ac:dyDescent="0.25">
      <c r="A592" s="15" t="s">
        <v>390</v>
      </c>
      <c r="B592" s="16" t="s">
        <v>406</v>
      </c>
      <c r="C592" s="16" t="s">
        <v>160</v>
      </c>
      <c r="D592" s="16" t="s">
        <v>164</v>
      </c>
      <c r="E592" s="16" t="s">
        <v>294</v>
      </c>
      <c r="F592" s="16" t="s">
        <v>36</v>
      </c>
      <c r="G592" s="16">
        <v>1310</v>
      </c>
      <c r="H592" s="16">
        <v>3420</v>
      </c>
      <c r="I592" s="17" t="s">
        <v>410</v>
      </c>
      <c r="J592" s="18">
        <v>40000000</v>
      </c>
      <c r="K592" s="19">
        <v>0</v>
      </c>
      <c r="L592" s="19">
        <v>0</v>
      </c>
      <c r="M592" s="19">
        <v>0</v>
      </c>
      <c r="N592" s="19">
        <v>0</v>
      </c>
      <c r="O592" s="19">
        <v>0</v>
      </c>
      <c r="P592" s="19">
        <v>0</v>
      </c>
      <c r="Q592" s="19">
        <v>0</v>
      </c>
      <c r="R592" s="19">
        <v>0</v>
      </c>
      <c r="S592" s="19">
        <v>0</v>
      </c>
      <c r="T592" s="19">
        <v>0</v>
      </c>
      <c r="U592" s="19">
        <v>0</v>
      </c>
      <c r="V592" s="20">
        <v>0</v>
      </c>
      <c r="W592" s="20">
        <v>0</v>
      </c>
      <c r="X592" s="21">
        <v>0</v>
      </c>
    </row>
    <row r="593" spans="1:24" ht="120" outlineLevel="2" x14ac:dyDescent="0.25">
      <c r="A593" s="15" t="s">
        <v>390</v>
      </c>
      <c r="B593" s="16" t="s">
        <v>406</v>
      </c>
      <c r="C593" s="16" t="s">
        <v>160</v>
      </c>
      <c r="D593" s="16" t="s">
        <v>164</v>
      </c>
      <c r="E593" s="16" t="s">
        <v>411</v>
      </c>
      <c r="F593" s="16" t="s">
        <v>36</v>
      </c>
      <c r="G593" s="16">
        <v>1310</v>
      </c>
      <c r="H593" s="16">
        <v>3420</v>
      </c>
      <c r="I593" s="17" t="s">
        <v>412</v>
      </c>
      <c r="J593" s="18">
        <v>0</v>
      </c>
      <c r="K593" s="19">
        <v>112918335</v>
      </c>
      <c r="L593" s="19">
        <v>112918335</v>
      </c>
      <c r="M593" s="19">
        <v>0</v>
      </c>
      <c r="N593" s="19">
        <v>0</v>
      </c>
      <c r="O593" s="19">
        <v>0</v>
      </c>
      <c r="P593" s="19">
        <v>112918329</v>
      </c>
      <c r="Q593" s="19">
        <v>112918329</v>
      </c>
      <c r="R593" s="19">
        <v>6</v>
      </c>
      <c r="S593" s="19">
        <v>6</v>
      </c>
      <c r="T593" s="19">
        <v>0</v>
      </c>
      <c r="U593" s="19">
        <v>6</v>
      </c>
      <c r="V593" s="20">
        <f t="shared" ref="V593:V618" si="73">P593/L593</f>
        <v>0.99999994686425375</v>
      </c>
      <c r="W593" s="20">
        <f t="shared" ref="W593:W618" si="74">(M593+N593+O593)/L593</f>
        <v>0</v>
      </c>
      <c r="X593" s="21">
        <f t="shared" ref="X593:X618" si="75">V593+W593</f>
        <v>0.99999994686425375</v>
      </c>
    </row>
    <row r="594" spans="1:24" ht="105" outlineLevel="2" x14ac:dyDescent="0.25">
      <c r="A594" s="15" t="s">
        <v>390</v>
      </c>
      <c r="B594" s="16" t="s">
        <v>406</v>
      </c>
      <c r="C594" s="16" t="s">
        <v>160</v>
      </c>
      <c r="D594" s="16" t="s">
        <v>164</v>
      </c>
      <c r="E594" s="16" t="s">
        <v>413</v>
      </c>
      <c r="F594" s="16" t="s">
        <v>36</v>
      </c>
      <c r="G594" s="16">
        <v>1310</v>
      </c>
      <c r="H594" s="16">
        <v>3420</v>
      </c>
      <c r="I594" s="17" t="s">
        <v>414</v>
      </c>
      <c r="J594" s="18">
        <v>158572149</v>
      </c>
      <c r="K594" s="19">
        <v>145546579</v>
      </c>
      <c r="L594" s="19">
        <v>145546579</v>
      </c>
      <c r="M594" s="19">
        <v>0</v>
      </c>
      <c r="N594" s="19">
        <v>0</v>
      </c>
      <c r="O594" s="19">
        <v>0</v>
      </c>
      <c r="P594" s="19">
        <v>143324208.91</v>
      </c>
      <c r="Q594" s="19">
        <v>143324208.91</v>
      </c>
      <c r="R594" s="19">
        <v>2222370.09</v>
      </c>
      <c r="S594" s="19">
        <v>2222370.09</v>
      </c>
      <c r="T594" s="19">
        <v>0</v>
      </c>
      <c r="U594" s="19">
        <v>2222370.0900000036</v>
      </c>
      <c r="V594" s="20">
        <f t="shared" si="73"/>
        <v>0.9847308668793926</v>
      </c>
      <c r="W594" s="20">
        <f t="shared" si="74"/>
        <v>0</v>
      </c>
      <c r="X594" s="21">
        <f t="shared" si="75"/>
        <v>0.9847308668793926</v>
      </c>
    </row>
    <row r="595" spans="1:24" ht="60" outlineLevel="2" x14ac:dyDescent="0.25">
      <c r="A595" s="15" t="s">
        <v>390</v>
      </c>
      <c r="B595" s="16" t="s">
        <v>406</v>
      </c>
      <c r="C595" s="16" t="s">
        <v>160</v>
      </c>
      <c r="D595" s="16" t="s">
        <v>164</v>
      </c>
      <c r="E595" s="16" t="s">
        <v>174</v>
      </c>
      <c r="F595" s="16" t="s">
        <v>36</v>
      </c>
      <c r="G595" s="16">
        <v>1310</v>
      </c>
      <c r="H595" s="16">
        <v>3420</v>
      </c>
      <c r="I595" s="17" t="s">
        <v>415</v>
      </c>
      <c r="J595" s="18">
        <v>179200219</v>
      </c>
      <c r="K595" s="19">
        <v>164480201</v>
      </c>
      <c r="L595" s="19">
        <v>164480201</v>
      </c>
      <c r="M595" s="19">
        <v>0</v>
      </c>
      <c r="N595" s="19">
        <v>0</v>
      </c>
      <c r="O595" s="19">
        <v>0</v>
      </c>
      <c r="P595" s="19">
        <v>164480201</v>
      </c>
      <c r="Q595" s="19">
        <v>164480201</v>
      </c>
      <c r="R595" s="19">
        <v>0</v>
      </c>
      <c r="S595" s="19">
        <v>0</v>
      </c>
      <c r="T595" s="19">
        <v>0</v>
      </c>
      <c r="U595" s="19">
        <v>0</v>
      </c>
      <c r="V595" s="20">
        <f t="shared" si="73"/>
        <v>1</v>
      </c>
      <c r="W595" s="20">
        <f t="shared" si="74"/>
        <v>0</v>
      </c>
      <c r="X595" s="21">
        <f t="shared" si="75"/>
        <v>1</v>
      </c>
    </row>
    <row r="596" spans="1:24" ht="75" outlineLevel="2" x14ac:dyDescent="0.25">
      <c r="A596" s="15" t="s">
        <v>390</v>
      </c>
      <c r="B596" s="16" t="s">
        <v>406</v>
      </c>
      <c r="C596" s="16" t="s">
        <v>160</v>
      </c>
      <c r="D596" s="16" t="s">
        <v>164</v>
      </c>
      <c r="E596" s="16" t="s">
        <v>356</v>
      </c>
      <c r="F596" s="16" t="s">
        <v>36</v>
      </c>
      <c r="G596" s="16">
        <v>1310</v>
      </c>
      <c r="H596" s="16">
        <v>3420</v>
      </c>
      <c r="I596" s="17" t="s">
        <v>416</v>
      </c>
      <c r="J596" s="18">
        <v>147674100</v>
      </c>
      <c r="K596" s="19">
        <v>135543727</v>
      </c>
      <c r="L596" s="19">
        <v>135543727</v>
      </c>
      <c r="M596" s="19">
        <v>0</v>
      </c>
      <c r="N596" s="19">
        <v>0</v>
      </c>
      <c r="O596" s="19">
        <v>0</v>
      </c>
      <c r="P596" s="19">
        <v>135543727</v>
      </c>
      <c r="Q596" s="19">
        <v>135543727</v>
      </c>
      <c r="R596" s="19">
        <v>0</v>
      </c>
      <c r="S596" s="19">
        <v>0</v>
      </c>
      <c r="T596" s="19">
        <v>0</v>
      </c>
      <c r="U596" s="19">
        <v>0</v>
      </c>
      <c r="V596" s="20">
        <f t="shared" si="73"/>
        <v>1</v>
      </c>
      <c r="W596" s="20">
        <f t="shared" si="74"/>
        <v>0</v>
      </c>
      <c r="X596" s="21">
        <f t="shared" si="75"/>
        <v>1</v>
      </c>
    </row>
    <row r="597" spans="1:24" ht="75" outlineLevel="2" x14ac:dyDescent="0.25">
      <c r="A597" s="15" t="s">
        <v>390</v>
      </c>
      <c r="B597" s="16" t="s">
        <v>406</v>
      </c>
      <c r="C597" s="16" t="s">
        <v>160</v>
      </c>
      <c r="D597" s="16" t="s">
        <v>164</v>
      </c>
      <c r="E597" s="16" t="s">
        <v>176</v>
      </c>
      <c r="F597" s="16" t="s">
        <v>36</v>
      </c>
      <c r="G597" s="16">
        <v>1310</v>
      </c>
      <c r="H597" s="16">
        <v>3420</v>
      </c>
      <c r="I597" s="17" t="s">
        <v>417</v>
      </c>
      <c r="J597" s="18">
        <v>161419748</v>
      </c>
      <c r="K597" s="19">
        <v>148160268</v>
      </c>
      <c r="L597" s="19">
        <v>148160268</v>
      </c>
      <c r="M597" s="19">
        <v>0</v>
      </c>
      <c r="N597" s="19">
        <v>0</v>
      </c>
      <c r="O597" s="19">
        <v>0</v>
      </c>
      <c r="P597" s="19">
        <v>148160267.66999999</v>
      </c>
      <c r="Q597" s="19">
        <v>148160267.66999999</v>
      </c>
      <c r="R597" s="19">
        <v>0.33</v>
      </c>
      <c r="S597" s="19">
        <v>0.33</v>
      </c>
      <c r="T597" s="19">
        <v>0</v>
      </c>
      <c r="U597" s="19">
        <v>0.33000001311302185</v>
      </c>
      <c r="V597" s="20">
        <f t="shared" si="73"/>
        <v>0.99999999777268211</v>
      </c>
      <c r="W597" s="20">
        <f t="shared" si="74"/>
        <v>0</v>
      </c>
      <c r="X597" s="21">
        <f t="shared" si="75"/>
        <v>0.99999999777268211</v>
      </c>
    </row>
    <row r="598" spans="1:24" ht="90" outlineLevel="2" x14ac:dyDescent="0.25">
      <c r="A598" s="15" t="s">
        <v>390</v>
      </c>
      <c r="B598" s="16" t="s">
        <v>406</v>
      </c>
      <c r="C598" s="16" t="s">
        <v>160</v>
      </c>
      <c r="D598" s="16" t="s">
        <v>164</v>
      </c>
      <c r="E598" s="16" t="s">
        <v>162</v>
      </c>
      <c r="F598" s="16" t="s">
        <v>36</v>
      </c>
      <c r="G598" s="16">
        <v>1310</v>
      </c>
      <c r="H598" s="16">
        <v>3420</v>
      </c>
      <c r="I598" s="17" t="s">
        <v>418</v>
      </c>
      <c r="J598" s="18">
        <v>162110096</v>
      </c>
      <c r="K598" s="19">
        <v>148793909</v>
      </c>
      <c r="L598" s="19">
        <v>148793909</v>
      </c>
      <c r="M598" s="19">
        <v>0</v>
      </c>
      <c r="N598" s="19">
        <v>0</v>
      </c>
      <c r="O598" s="19">
        <v>0</v>
      </c>
      <c r="P598" s="19">
        <v>148793909</v>
      </c>
      <c r="Q598" s="19">
        <v>148793909</v>
      </c>
      <c r="R598" s="19">
        <v>0</v>
      </c>
      <c r="S598" s="19">
        <v>0</v>
      </c>
      <c r="T598" s="19">
        <v>0</v>
      </c>
      <c r="U598" s="19">
        <v>0</v>
      </c>
      <c r="V598" s="20">
        <f t="shared" si="73"/>
        <v>1</v>
      </c>
      <c r="W598" s="20">
        <f t="shared" si="74"/>
        <v>0</v>
      </c>
      <c r="X598" s="21">
        <f t="shared" si="75"/>
        <v>1</v>
      </c>
    </row>
    <row r="599" spans="1:24" ht="75" outlineLevel="2" x14ac:dyDescent="0.25">
      <c r="A599" s="15" t="s">
        <v>390</v>
      </c>
      <c r="B599" s="16" t="s">
        <v>406</v>
      </c>
      <c r="C599" s="16" t="s">
        <v>160</v>
      </c>
      <c r="D599" s="16" t="s">
        <v>164</v>
      </c>
      <c r="E599" s="16" t="s">
        <v>178</v>
      </c>
      <c r="F599" s="16" t="s">
        <v>36</v>
      </c>
      <c r="G599" s="16">
        <v>1310</v>
      </c>
      <c r="H599" s="16">
        <v>3420</v>
      </c>
      <c r="I599" s="17" t="s">
        <v>419</v>
      </c>
      <c r="J599" s="18">
        <v>145626849</v>
      </c>
      <c r="K599" s="19">
        <v>133664644</v>
      </c>
      <c r="L599" s="19">
        <v>133664644</v>
      </c>
      <c r="M599" s="19">
        <v>0</v>
      </c>
      <c r="N599" s="19">
        <v>0</v>
      </c>
      <c r="O599" s="19">
        <v>0</v>
      </c>
      <c r="P599" s="19">
        <v>133664644</v>
      </c>
      <c r="Q599" s="19">
        <v>133664644</v>
      </c>
      <c r="R599" s="19">
        <v>0</v>
      </c>
      <c r="S599" s="19">
        <v>0</v>
      </c>
      <c r="T599" s="19">
        <v>0</v>
      </c>
      <c r="U599" s="19">
        <v>0</v>
      </c>
      <c r="V599" s="20">
        <f t="shared" si="73"/>
        <v>1</v>
      </c>
      <c r="W599" s="20">
        <f t="shared" si="74"/>
        <v>0</v>
      </c>
      <c r="X599" s="21">
        <f t="shared" si="75"/>
        <v>1</v>
      </c>
    </row>
    <row r="600" spans="1:24" ht="105" outlineLevel="2" x14ac:dyDescent="0.25">
      <c r="A600" s="15" t="s">
        <v>390</v>
      </c>
      <c r="B600" s="16" t="s">
        <v>406</v>
      </c>
      <c r="C600" s="16" t="s">
        <v>160</v>
      </c>
      <c r="D600" s="16" t="s">
        <v>164</v>
      </c>
      <c r="E600" s="16" t="s">
        <v>420</v>
      </c>
      <c r="F600" s="16" t="s">
        <v>36</v>
      </c>
      <c r="G600" s="16">
        <v>1310</v>
      </c>
      <c r="H600" s="16">
        <v>3420</v>
      </c>
      <c r="I600" s="17" t="s">
        <v>421</v>
      </c>
      <c r="J600" s="18">
        <v>272710219</v>
      </c>
      <c r="K600" s="19">
        <v>261309023</v>
      </c>
      <c r="L600" s="19">
        <v>261309023</v>
      </c>
      <c r="M600" s="19">
        <v>0</v>
      </c>
      <c r="N600" s="19">
        <v>0</v>
      </c>
      <c r="O600" s="19">
        <v>0</v>
      </c>
      <c r="P600" s="19">
        <v>261309023</v>
      </c>
      <c r="Q600" s="19">
        <v>261309023</v>
      </c>
      <c r="R600" s="19">
        <v>0</v>
      </c>
      <c r="S600" s="19">
        <v>0</v>
      </c>
      <c r="T600" s="19">
        <v>0</v>
      </c>
      <c r="U600" s="19">
        <v>0</v>
      </c>
      <c r="V600" s="20">
        <f t="shared" si="73"/>
        <v>1</v>
      </c>
      <c r="W600" s="20">
        <f t="shared" si="74"/>
        <v>0</v>
      </c>
      <c r="X600" s="21">
        <f t="shared" si="75"/>
        <v>1</v>
      </c>
    </row>
    <row r="601" spans="1:24" ht="120" outlineLevel="2" x14ac:dyDescent="0.25">
      <c r="A601" s="15" t="s">
        <v>390</v>
      </c>
      <c r="B601" s="16" t="s">
        <v>406</v>
      </c>
      <c r="C601" s="16" t="s">
        <v>160</v>
      </c>
      <c r="D601" s="16" t="s">
        <v>164</v>
      </c>
      <c r="E601" s="16" t="s">
        <v>180</v>
      </c>
      <c r="F601" s="16" t="s">
        <v>36</v>
      </c>
      <c r="G601" s="16">
        <v>1310</v>
      </c>
      <c r="H601" s="16">
        <v>3420</v>
      </c>
      <c r="I601" s="17" t="s">
        <v>422</v>
      </c>
      <c r="J601" s="18">
        <v>143226919</v>
      </c>
      <c r="K601" s="19">
        <v>131461850</v>
      </c>
      <c r="L601" s="19">
        <v>131461850</v>
      </c>
      <c r="M601" s="19">
        <v>0</v>
      </c>
      <c r="N601" s="19">
        <v>0</v>
      </c>
      <c r="O601" s="19">
        <v>0</v>
      </c>
      <c r="P601" s="19">
        <v>131079782.87</v>
      </c>
      <c r="Q601" s="19">
        <v>131079782.87</v>
      </c>
      <c r="R601" s="19">
        <v>382067.13</v>
      </c>
      <c r="S601" s="19">
        <v>382067.13</v>
      </c>
      <c r="T601" s="19">
        <v>0</v>
      </c>
      <c r="U601" s="19">
        <v>382067.12999999523</v>
      </c>
      <c r="V601" s="20">
        <f t="shared" si="73"/>
        <v>0.99709370338238812</v>
      </c>
      <c r="W601" s="20">
        <f t="shared" si="74"/>
        <v>0</v>
      </c>
      <c r="X601" s="21">
        <f t="shared" si="75"/>
        <v>0.99709370338238812</v>
      </c>
    </row>
    <row r="602" spans="1:24" ht="75" outlineLevel="2" x14ac:dyDescent="0.25">
      <c r="A602" s="15" t="s">
        <v>390</v>
      </c>
      <c r="B602" s="16" t="s">
        <v>406</v>
      </c>
      <c r="C602" s="16" t="s">
        <v>160</v>
      </c>
      <c r="D602" s="16" t="s">
        <v>164</v>
      </c>
      <c r="E602" s="16" t="s">
        <v>423</v>
      </c>
      <c r="F602" s="16" t="s">
        <v>36</v>
      </c>
      <c r="G602" s="16">
        <v>1310</v>
      </c>
      <c r="H602" s="16">
        <v>3420</v>
      </c>
      <c r="I602" s="17" t="s">
        <v>424</v>
      </c>
      <c r="J602" s="18">
        <v>145840655</v>
      </c>
      <c r="K602" s="19">
        <v>133860887</v>
      </c>
      <c r="L602" s="19">
        <v>133860887</v>
      </c>
      <c r="M602" s="19">
        <v>0</v>
      </c>
      <c r="N602" s="19">
        <v>0</v>
      </c>
      <c r="O602" s="19">
        <v>0</v>
      </c>
      <c r="P602" s="19">
        <v>131906488</v>
      </c>
      <c r="Q602" s="19">
        <v>131906488</v>
      </c>
      <c r="R602" s="19">
        <v>1954399</v>
      </c>
      <c r="S602" s="19">
        <v>1954399</v>
      </c>
      <c r="T602" s="19">
        <v>0</v>
      </c>
      <c r="U602" s="19">
        <v>1954399</v>
      </c>
      <c r="V602" s="20">
        <f t="shared" si="73"/>
        <v>0.98539977551471025</v>
      </c>
      <c r="W602" s="20">
        <f t="shared" si="74"/>
        <v>0</v>
      </c>
      <c r="X602" s="21">
        <f t="shared" si="75"/>
        <v>0.98539977551471025</v>
      </c>
    </row>
    <row r="603" spans="1:24" ht="75" outlineLevel="2" x14ac:dyDescent="0.25">
      <c r="A603" s="15" t="s">
        <v>390</v>
      </c>
      <c r="B603" s="16" t="s">
        <v>406</v>
      </c>
      <c r="C603" s="16" t="s">
        <v>160</v>
      </c>
      <c r="D603" s="16" t="s">
        <v>164</v>
      </c>
      <c r="E603" s="16" t="s">
        <v>182</v>
      </c>
      <c r="F603" s="16" t="s">
        <v>36</v>
      </c>
      <c r="G603" s="16">
        <v>1310</v>
      </c>
      <c r="H603" s="16">
        <v>3420</v>
      </c>
      <c r="I603" s="17" t="s">
        <v>425</v>
      </c>
      <c r="J603" s="18">
        <v>143970735</v>
      </c>
      <c r="K603" s="19">
        <v>132144567</v>
      </c>
      <c r="L603" s="19">
        <v>132144567</v>
      </c>
      <c r="M603" s="19">
        <v>0</v>
      </c>
      <c r="N603" s="19">
        <v>0</v>
      </c>
      <c r="O603" s="19">
        <v>0</v>
      </c>
      <c r="P603" s="19">
        <v>132144567</v>
      </c>
      <c r="Q603" s="19">
        <v>132144567</v>
      </c>
      <c r="R603" s="19">
        <v>0</v>
      </c>
      <c r="S603" s="19">
        <v>0</v>
      </c>
      <c r="T603" s="19">
        <v>0</v>
      </c>
      <c r="U603" s="19">
        <v>0</v>
      </c>
      <c r="V603" s="20">
        <f t="shared" si="73"/>
        <v>1</v>
      </c>
      <c r="W603" s="20">
        <f t="shared" si="74"/>
        <v>0</v>
      </c>
      <c r="X603" s="21">
        <f t="shared" si="75"/>
        <v>1</v>
      </c>
    </row>
    <row r="604" spans="1:24" ht="60" outlineLevel="2" x14ac:dyDescent="0.25">
      <c r="A604" s="15" t="s">
        <v>390</v>
      </c>
      <c r="B604" s="16" t="s">
        <v>406</v>
      </c>
      <c r="C604" s="16" t="s">
        <v>160</v>
      </c>
      <c r="D604" s="16" t="s">
        <v>164</v>
      </c>
      <c r="E604" s="16" t="s">
        <v>426</v>
      </c>
      <c r="F604" s="16" t="s">
        <v>36</v>
      </c>
      <c r="G604" s="16">
        <v>1310</v>
      </c>
      <c r="H604" s="16">
        <v>3420</v>
      </c>
      <c r="I604" s="17" t="s">
        <v>427</v>
      </c>
      <c r="J604" s="19">
        <v>148160085</v>
      </c>
      <c r="K604" s="19">
        <v>135989792</v>
      </c>
      <c r="L604" s="19">
        <v>135989792</v>
      </c>
      <c r="M604" s="19">
        <v>0</v>
      </c>
      <c r="N604" s="19">
        <v>0</v>
      </c>
      <c r="O604" s="19">
        <v>0</v>
      </c>
      <c r="P604" s="19">
        <v>135989792</v>
      </c>
      <c r="Q604" s="19">
        <v>135989792</v>
      </c>
      <c r="R604" s="19">
        <v>0</v>
      </c>
      <c r="S604" s="19">
        <v>0</v>
      </c>
      <c r="T604" s="19">
        <v>0</v>
      </c>
      <c r="U604" s="19">
        <v>0</v>
      </c>
      <c r="V604" s="20">
        <f t="shared" si="73"/>
        <v>1</v>
      </c>
      <c r="W604" s="20">
        <f t="shared" si="74"/>
        <v>0</v>
      </c>
      <c r="X604" s="21">
        <f t="shared" si="75"/>
        <v>1</v>
      </c>
    </row>
    <row r="605" spans="1:24" ht="90" outlineLevel="2" x14ac:dyDescent="0.25">
      <c r="A605" s="15" t="s">
        <v>390</v>
      </c>
      <c r="B605" s="16" t="s">
        <v>406</v>
      </c>
      <c r="C605" s="16" t="s">
        <v>160</v>
      </c>
      <c r="D605" s="16" t="s">
        <v>164</v>
      </c>
      <c r="E605" s="16" t="s">
        <v>184</v>
      </c>
      <c r="F605" s="16" t="s">
        <v>36</v>
      </c>
      <c r="G605" s="16">
        <v>1310</v>
      </c>
      <c r="H605" s="16">
        <v>3420</v>
      </c>
      <c r="I605" s="17" t="s">
        <v>428</v>
      </c>
      <c r="J605" s="18">
        <v>143572950</v>
      </c>
      <c r="K605" s="19">
        <v>131779457</v>
      </c>
      <c r="L605" s="19">
        <v>131779457</v>
      </c>
      <c r="M605" s="19">
        <v>0</v>
      </c>
      <c r="N605" s="19">
        <v>0</v>
      </c>
      <c r="O605" s="19">
        <v>0</v>
      </c>
      <c r="P605" s="19">
        <v>120562511.48</v>
      </c>
      <c r="Q605" s="19">
        <v>120562511.48</v>
      </c>
      <c r="R605" s="19">
        <v>11216945.52</v>
      </c>
      <c r="S605" s="19">
        <v>11216945.52</v>
      </c>
      <c r="T605" s="19">
        <v>0</v>
      </c>
      <c r="U605" s="19">
        <v>11216945.519999996</v>
      </c>
      <c r="V605" s="20">
        <f t="shared" si="73"/>
        <v>0.91488092472561944</v>
      </c>
      <c r="W605" s="20">
        <f t="shared" si="74"/>
        <v>0</v>
      </c>
      <c r="X605" s="21">
        <f t="shared" si="75"/>
        <v>0.91488092472561944</v>
      </c>
    </row>
    <row r="606" spans="1:24" ht="105" outlineLevel="2" x14ac:dyDescent="0.25">
      <c r="A606" s="15" t="s">
        <v>390</v>
      </c>
      <c r="B606" s="16" t="s">
        <v>406</v>
      </c>
      <c r="C606" s="16" t="s">
        <v>160</v>
      </c>
      <c r="D606" s="16" t="s">
        <v>164</v>
      </c>
      <c r="E606" s="16" t="s">
        <v>359</v>
      </c>
      <c r="F606" s="16" t="s">
        <v>36</v>
      </c>
      <c r="G606" s="16">
        <v>1310</v>
      </c>
      <c r="H606" s="16">
        <v>3420</v>
      </c>
      <c r="I606" s="17" t="s">
        <v>429</v>
      </c>
      <c r="J606" s="18">
        <v>147460566</v>
      </c>
      <c r="K606" s="19">
        <v>135347734</v>
      </c>
      <c r="L606" s="19">
        <v>135347734</v>
      </c>
      <c r="M606" s="19">
        <v>0</v>
      </c>
      <c r="N606" s="19">
        <v>0</v>
      </c>
      <c r="O606" s="19">
        <v>0</v>
      </c>
      <c r="P606" s="19">
        <v>134154584.39</v>
      </c>
      <c r="Q606" s="19">
        <v>134154584.39</v>
      </c>
      <c r="R606" s="19">
        <v>1193149.6100000001</v>
      </c>
      <c r="S606" s="19">
        <v>1193149.6100000001</v>
      </c>
      <c r="T606" s="19">
        <v>0</v>
      </c>
      <c r="U606" s="19">
        <v>1193149.6099999994</v>
      </c>
      <c r="V606" s="20">
        <f t="shared" si="73"/>
        <v>0.99118456161223945</v>
      </c>
      <c r="W606" s="20">
        <f t="shared" si="74"/>
        <v>0</v>
      </c>
      <c r="X606" s="21">
        <f t="shared" si="75"/>
        <v>0.99118456161223945</v>
      </c>
    </row>
    <row r="607" spans="1:24" ht="225" outlineLevel="2" x14ac:dyDescent="0.25">
      <c r="A607" s="15" t="s">
        <v>390</v>
      </c>
      <c r="B607" s="16" t="s">
        <v>406</v>
      </c>
      <c r="C607" s="16" t="s">
        <v>160</v>
      </c>
      <c r="D607" s="16" t="s">
        <v>164</v>
      </c>
      <c r="E607" s="16" t="s">
        <v>430</v>
      </c>
      <c r="F607" s="16" t="s">
        <v>36</v>
      </c>
      <c r="G607" s="16">
        <v>1310</v>
      </c>
      <c r="H607" s="16">
        <v>3420</v>
      </c>
      <c r="I607" s="17" t="s">
        <v>431</v>
      </c>
      <c r="J607" s="18">
        <v>72812500</v>
      </c>
      <c r="K607" s="19">
        <v>70385416</v>
      </c>
      <c r="L607" s="19">
        <v>70385416</v>
      </c>
      <c r="M607" s="19">
        <v>0</v>
      </c>
      <c r="N607" s="19">
        <v>0</v>
      </c>
      <c r="O607" s="19">
        <v>0</v>
      </c>
      <c r="P607" s="19">
        <v>70385416</v>
      </c>
      <c r="Q607" s="19">
        <v>70385416</v>
      </c>
      <c r="R607" s="19">
        <v>0</v>
      </c>
      <c r="S607" s="19">
        <v>0</v>
      </c>
      <c r="T607" s="19">
        <v>0</v>
      </c>
      <c r="U607" s="19">
        <v>0</v>
      </c>
      <c r="V607" s="20">
        <f t="shared" si="73"/>
        <v>1</v>
      </c>
      <c r="W607" s="20">
        <f t="shared" si="74"/>
        <v>0</v>
      </c>
      <c r="X607" s="21">
        <f t="shared" si="75"/>
        <v>1</v>
      </c>
    </row>
    <row r="608" spans="1:24" ht="240" outlineLevel="2" x14ac:dyDescent="0.25">
      <c r="A608" s="15" t="s">
        <v>390</v>
      </c>
      <c r="B608" s="16" t="s">
        <v>406</v>
      </c>
      <c r="C608" s="16" t="s">
        <v>160</v>
      </c>
      <c r="D608" s="16" t="s">
        <v>164</v>
      </c>
      <c r="E608" s="16" t="s">
        <v>400</v>
      </c>
      <c r="F608" s="16" t="s">
        <v>36</v>
      </c>
      <c r="G608" s="16">
        <v>1310</v>
      </c>
      <c r="H608" s="16">
        <v>3420</v>
      </c>
      <c r="I608" s="17" t="s">
        <v>432</v>
      </c>
      <c r="J608" s="18">
        <v>0</v>
      </c>
      <c r="K608" s="19">
        <v>129652952</v>
      </c>
      <c r="L608" s="19">
        <v>129652952</v>
      </c>
      <c r="M608" s="19">
        <v>0</v>
      </c>
      <c r="N608" s="19">
        <v>0</v>
      </c>
      <c r="O608" s="19">
        <v>0</v>
      </c>
      <c r="P608" s="19">
        <v>98356870.560000002</v>
      </c>
      <c r="Q608" s="19">
        <v>98356870.560000002</v>
      </c>
      <c r="R608" s="19">
        <v>31296081.440000001</v>
      </c>
      <c r="S608" s="19">
        <v>31296081.440000001</v>
      </c>
      <c r="T608" s="19">
        <v>0</v>
      </c>
      <c r="U608" s="19">
        <v>31296081.439999998</v>
      </c>
      <c r="V608" s="20">
        <f t="shared" si="73"/>
        <v>0.75861651464750302</v>
      </c>
      <c r="W608" s="20">
        <f t="shared" si="74"/>
        <v>0</v>
      </c>
      <c r="X608" s="21">
        <f t="shared" si="75"/>
        <v>0.75861651464750302</v>
      </c>
    </row>
    <row r="609" spans="1:24" ht="45" outlineLevel="2" x14ac:dyDescent="0.25">
      <c r="A609" s="15" t="s">
        <v>390</v>
      </c>
      <c r="B609" s="16" t="s">
        <v>406</v>
      </c>
      <c r="C609" s="16" t="s">
        <v>160</v>
      </c>
      <c r="D609" s="16" t="s">
        <v>188</v>
      </c>
      <c r="E609" s="16"/>
      <c r="F609" s="16" t="s">
        <v>36</v>
      </c>
      <c r="G609" s="16">
        <v>1320</v>
      </c>
      <c r="H609" s="16">
        <v>3420</v>
      </c>
      <c r="I609" s="17" t="s">
        <v>189</v>
      </c>
      <c r="J609" s="18">
        <v>1893573639</v>
      </c>
      <c r="K609" s="19">
        <v>1523573639</v>
      </c>
      <c r="L609" s="19">
        <v>1523573639</v>
      </c>
      <c r="M609" s="19">
        <v>0</v>
      </c>
      <c r="N609" s="19">
        <v>0</v>
      </c>
      <c r="O609" s="19">
        <v>0</v>
      </c>
      <c r="P609" s="19">
        <v>1101614866.8299999</v>
      </c>
      <c r="Q609" s="19">
        <v>1101614866.8299999</v>
      </c>
      <c r="R609" s="19">
        <v>421958772.17000002</v>
      </c>
      <c r="S609" s="19">
        <v>421958772.17000002</v>
      </c>
      <c r="T609" s="19">
        <v>0</v>
      </c>
      <c r="U609" s="19">
        <v>421958772.17000008</v>
      </c>
      <c r="V609" s="20">
        <f t="shared" si="73"/>
        <v>0.72304668355449275</v>
      </c>
      <c r="W609" s="20">
        <f t="shared" si="74"/>
        <v>0</v>
      </c>
      <c r="X609" s="21">
        <f t="shared" si="75"/>
        <v>0.72304668355449275</v>
      </c>
    </row>
    <row r="610" spans="1:24" ht="210" outlineLevel="2" x14ac:dyDescent="0.25">
      <c r="A610" s="15" t="s">
        <v>390</v>
      </c>
      <c r="B610" s="16" t="s">
        <v>406</v>
      </c>
      <c r="C610" s="16" t="s">
        <v>160</v>
      </c>
      <c r="D610" s="16" t="s">
        <v>193</v>
      </c>
      <c r="E610" s="16" t="s">
        <v>194</v>
      </c>
      <c r="F610" s="16" t="s">
        <v>36</v>
      </c>
      <c r="G610" s="16">
        <v>1320</v>
      </c>
      <c r="H610" s="16">
        <v>3420</v>
      </c>
      <c r="I610" s="17" t="s">
        <v>433</v>
      </c>
      <c r="J610" s="18">
        <v>19400316</v>
      </c>
      <c r="K610" s="19">
        <v>19400316</v>
      </c>
      <c r="L610" s="19">
        <v>19400316</v>
      </c>
      <c r="M610" s="19">
        <v>0</v>
      </c>
      <c r="N610" s="19">
        <v>0</v>
      </c>
      <c r="O610" s="19">
        <v>0</v>
      </c>
      <c r="P610" s="19">
        <v>19400310</v>
      </c>
      <c r="Q610" s="19">
        <v>19400310</v>
      </c>
      <c r="R610" s="19">
        <v>6</v>
      </c>
      <c r="S610" s="19">
        <v>6</v>
      </c>
      <c r="T610" s="19">
        <v>0</v>
      </c>
      <c r="U610" s="19">
        <v>6</v>
      </c>
      <c r="V610" s="20">
        <f t="shared" si="73"/>
        <v>0.99999969072668715</v>
      </c>
      <c r="W610" s="20">
        <f t="shared" si="74"/>
        <v>0</v>
      </c>
      <c r="X610" s="21">
        <f t="shared" si="75"/>
        <v>0.99999969072668715</v>
      </c>
    </row>
    <row r="611" spans="1:24" ht="315" outlineLevel="2" x14ac:dyDescent="0.25">
      <c r="A611" s="15" t="s">
        <v>390</v>
      </c>
      <c r="B611" s="16" t="s">
        <v>406</v>
      </c>
      <c r="C611" s="16" t="s">
        <v>160</v>
      </c>
      <c r="D611" s="16" t="s">
        <v>196</v>
      </c>
      <c r="E611" s="16" t="s">
        <v>55</v>
      </c>
      <c r="F611" s="16">
        <v>280</v>
      </c>
      <c r="G611" s="16">
        <v>1320</v>
      </c>
      <c r="H611" s="16">
        <v>3420</v>
      </c>
      <c r="I611" s="17" t="s">
        <v>434</v>
      </c>
      <c r="J611" s="18">
        <v>0</v>
      </c>
      <c r="K611" s="19">
        <v>141956411</v>
      </c>
      <c r="L611" s="19">
        <v>141956411</v>
      </c>
      <c r="M611" s="19">
        <v>0</v>
      </c>
      <c r="N611" s="19">
        <v>0</v>
      </c>
      <c r="O611" s="19">
        <v>0</v>
      </c>
      <c r="P611" s="19">
        <v>141956411</v>
      </c>
      <c r="Q611" s="19">
        <v>141956411</v>
      </c>
      <c r="R611" s="19">
        <v>0</v>
      </c>
      <c r="S611" s="19">
        <v>0</v>
      </c>
      <c r="T611" s="19">
        <v>0</v>
      </c>
      <c r="U611" s="19">
        <v>0</v>
      </c>
      <c r="V611" s="20">
        <f t="shared" si="73"/>
        <v>1</v>
      </c>
      <c r="W611" s="20">
        <f t="shared" si="74"/>
        <v>0</v>
      </c>
      <c r="X611" s="21">
        <f t="shared" si="75"/>
        <v>1</v>
      </c>
    </row>
    <row r="612" spans="1:24" ht="330" outlineLevel="2" x14ac:dyDescent="0.25">
      <c r="A612" s="15" t="s">
        <v>390</v>
      </c>
      <c r="B612" s="16" t="s">
        <v>406</v>
      </c>
      <c r="C612" s="16" t="s">
        <v>160</v>
      </c>
      <c r="D612" s="16" t="s">
        <v>196</v>
      </c>
      <c r="E612" s="16" t="s">
        <v>55</v>
      </c>
      <c r="F612" s="16" t="s">
        <v>36</v>
      </c>
      <c r="G612" s="16">
        <v>1320</v>
      </c>
      <c r="H612" s="16">
        <v>3420</v>
      </c>
      <c r="I612" s="17" t="s">
        <v>435</v>
      </c>
      <c r="J612" s="18">
        <v>283912817</v>
      </c>
      <c r="K612" s="19">
        <v>141956406</v>
      </c>
      <c r="L612" s="19">
        <v>141956406</v>
      </c>
      <c r="M612" s="19">
        <v>0</v>
      </c>
      <c r="N612" s="19">
        <v>0</v>
      </c>
      <c r="O612" s="19">
        <v>0</v>
      </c>
      <c r="P612" s="19">
        <v>141956406</v>
      </c>
      <c r="Q612" s="19">
        <v>141956406</v>
      </c>
      <c r="R612" s="19">
        <v>0</v>
      </c>
      <c r="S612" s="19">
        <v>0</v>
      </c>
      <c r="T612" s="19">
        <v>0</v>
      </c>
      <c r="U612" s="19">
        <v>0</v>
      </c>
      <c r="V612" s="20">
        <f t="shared" si="73"/>
        <v>1</v>
      </c>
      <c r="W612" s="20">
        <f t="shared" si="74"/>
        <v>0</v>
      </c>
      <c r="X612" s="21">
        <f t="shared" si="75"/>
        <v>1</v>
      </c>
    </row>
    <row r="613" spans="1:24" ht="165" outlineLevel="2" x14ac:dyDescent="0.25">
      <c r="A613" s="15" t="s">
        <v>390</v>
      </c>
      <c r="B613" s="16" t="s">
        <v>406</v>
      </c>
      <c r="C613" s="16" t="s">
        <v>160</v>
      </c>
      <c r="D613" s="16" t="s">
        <v>343</v>
      </c>
      <c r="E613" s="16"/>
      <c r="F613" s="16" t="s">
        <v>36</v>
      </c>
      <c r="G613" s="16">
        <v>1320</v>
      </c>
      <c r="H613" s="16">
        <v>3420</v>
      </c>
      <c r="I613" s="17" t="s">
        <v>344</v>
      </c>
      <c r="J613" s="18">
        <v>0</v>
      </c>
      <c r="K613" s="19">
        <v>6108232</v>
      </c>
      <c r="L613" s="19">
        <v>6108232</v>
      </c>
      <c r="M613" s="19">
        <v>0</v>
      </c>
      <c r="N613" s="19">
        <v>0</v>
      </c>
      <c r="O613" s="19">
        <v>0</v>
      </c>
      <c r="P613" s="19">
        <v>6107640.4800000004</v>
      </c>
      <c r="Q613" s="19">
        <v>6107640.4800000004</v>
      </c>
      <c r="R613" s="19">
        <v>591.52</v>
      </c>
      <c r="S613" s="19">
        <v>591.52</v>
      </c>
      <c r="T613" s="19">
        <v>0</v>
      </c>
      <c r="U613" s="19">
        <v>591.51999999955297</v>
      </c>
      <c r="V613" s="20">
        <f t="shared" si="73"/>
        <v>0.99990316019430836</v>
      </c>
      <c r="W613" s="20">
        <f t="shared" si="74"/>
        <v>0</v>
      </c>
      <c r="X613" s="21">
        <f t="shared" si="75"/>
        <v>0.99990316019430836</v>
      </c>
    </row>
    <row r="614" spans="1:24" ht="120" outlineLevel="2" x14ac:dyDescent="0.25">
      <c r="A614" s="15" t="s">
        <v>390</v>
      </c>
      <c r="B614" s="16" t="s">
        <v>438</v>
      </c>
      <c r="C614" s="16" t="s">
        <v>160</v>
      </c>
      <c r="D614" s="16" t="s">
        <v>164</v>
      </c>
      <c r="E614" s="16" t="s">
        <v>55</v>
      </c>
      <c r="F614" s="16" t="s">
        <v>36</v>
      </c>
      <c r="G614" s="16">
        <v>1310</v>
      </c>
      <c r="H614" s="16">
        <v>3420</v>
      </c>
      <c r="I614" s="17" t="s">
        <v>165</v>
      </c>
      <c r="J614" s="18">
        <v>189062440</v>
      </c>
      <c r="K614" s="19">
        <v>181158148</v>
      </c>
      <c r="L614" s="19">
        <v>181158148</v>
      </c>
      <c r="M614" s="19">
        <v>0</v>
      </c>
      <c r="N614" s="19">
        <v>0</v>
      </c>
      <c r="O614" s="19">
        <v>0</v>
      </c>
      <c r="P614" s="19">
        <v>159016911.56</v>
      </c>
      <c r="Q614" s="19">
        <v>159016911.56</v>
      </c>
      <c r="R614" s="19">
        <v>22141236.440000001</v>
      </c>
      <c r="S614" s="19">
        <v>22141236.440000001</v>
      </c>
      <c r="T614" s="19">
        <v>0</v>
      </c>
      <c r="U614" s="19">
        <v>22141236.439999998</v>
      </c>
      <c r="V614" s="20">
        <f t="shared" si="73"/>
        <v>0.87777951649185548</v>
      </c>
      <c r="W614" s="20">
        <f t="shared" si="74"/>
        <v>0</v>
      </c>
      <c r="X614" s="21">
        <f t="shared" si="75"/>
        <v>0.87777951649185548</v>
      </c>
    </row>
    <row r="615" spans="1:24" ht="120" outlineLevel="2" x14ac:dyDescent="0.25">
      <c r="A615" s="15" t="s">
        <v>390</v>
      </c>
      <c r="B615" s="16" t="s">
        <v>438</v>
      </c>
      <c r="C615" s="16" t="s">
        <v>160</v>
      </c>
      <c r="D615" s="16" t="s">
        <v>164</v>
      </c>
      <c r="E615" s="16" t="s">
        <v>166</v>
      </c>
      <c r="F615" s="16" t="s">
        <v>36</v>
      </c>
      <c r="G615" s="16">
        <v>1310</v>
      </c>
      <c r="H615" s="16">
        <v>3420</v>
      </c>
      <c r="I615" s="17" t="s">
        <v>167</v>
      </c>
      <c r="J615" s="18">
        <v>395497057</v>
      </c>
      <c r="K615" s="19">
        <v>382975437</v>
      </c>
      <c r="L615" s="19">
        <v>382975437</v>
      </c>
      <c r="M615" s="19">
        <v>0</v>
      </c>
      <c r="N615" s="19">
        <v>0</v>
      </c>
      <c r="O615" s="19">
        <v>0</v>
      </c>
      <c r="P615" s="19">
        <v>371872202.19999999</v>
      </c>
      <c r="Q615" s="19">
        <v>371872202.19999999</v>
      </c>
      <c r="R615" s="19">
        <v>11103234.800000001</v>
      </c>
      <c r="S615" s="19">
        <v>11103234.800000001</v>
      </c>
      <c r="T615" s="19">
        <v>0</v>
      </c>
      <c r="U615" s="19">
        <v>11103234.800000012</v>
      </c>
      <c r="V615" s="20">
        <f t="shared" si="73"/>
        <v>0.97100797145901552</v>
      </c>
      <c r="W615" s="20">
        <f t="shared" si="74"/>
        <v>0</v>
      </c>
      <c r="X615" s="21">
        <f t="shared" si="75"/>
        <v>0.97100797145901552</v>
      </c>
    </row>
    <row r="616" spans="1:24" ht="180" outlineLevel="2" x14ac:dyDescent="0.25">
      <c r="A616" s="15" t="s">
        <v>390</v>
      </c>
      <c r="B616" s="16" t="s">
        <v>438</v>
      </c>
      <c r="C616" s="16" t="s">
        <v>160</v>
      </c>
      <c r="D616" s="16" t="s">
        <v>164</v>
      </c>
      <c r="E616" s="16" t="s">
        <v>288</v>
      </c>
      <c r="F616" s="16" t="s">
        <v>36</v>
      </c>
      <c r="G616" s="16">
        <v>1310</v>
      </c>
      <c r="H616" s="16">
        <v>3420</v>
      </c>
      <c r="I616" s="17" t="s">
        <v>439</v>
      </c>
      <c r="J616" s="18">
        <v>0</v>
      </c>
      <c r="K616" s="19">
        <v>4331998035</v>
      </c>
      <c r="L616" s="19">
        <v>4331998035</v>
      </c>
      <c r="M616" s="19">
        <v>0</v>
      </c>
      <c r="N616" s="19">
        <v>0</v>
      </c>
      <c r="O616" s="19">
        <v>0</v>
      </c>
      <c r="P616" s="19">
        <v>4314259793.0500002</v>
      </c>
      <c r="Q616" s="19">
        <v>4314259793.0500002</v>
      </c>
      <c r="R616" s="19">
        <v>17738241.949999999</v>
      </c>
      <c r="S616" s="19">
        <v>17738241.949999999</v>
      </c>
      <c r="T616" s="19">
        <v>0</v>
      </c>
      <c r="U616" s="19">
        <v>17738241.949999809</v>
      </c>
      <c r="V616" s="20">
        <f t="shared" si="73"/>
        <v>0.99590529778483616</v>
      </c>
      <c r="W616" s="20">
        <f t="shared" si="74"/>
        <v>0</v>
      </c>
      <c r="X616" s="21">
        <f t="shared" si="75"/>
        <v>0.99590529778483616</v>
      </c>
    </row>
    <row r="617" spans="1:24" ht="225" outlineLevel="2" x14ac:dyDescent="0.25">
      <c r="A617" s="15" t="s">
        <v>390</v>
      </c>
      <c r="B617" s="16" t="s">
        <v>438</v>
      </c>
      <c r="C617" s="16" t="s">
        <v>160</v>
      </c>
      <c r="D617" s="16" t="s">
        <v>164</v>
      </c>
      <c r="E617" s="16" t="s">
        <v>168</v>
      </c>
      <c r="F617" s="16" t="s">
        <v>36</v>
      </c>
      <c r="G617" s="16">
        <v>1310</v>
      </c>
      <c r="H617" s="16">
        <v>3420</v>
      </c>
      <c r="I617" s="17" t="s">
        <v>440</v>
      </c>
      <c r="J617" s="18">
        <v>15000000</v>
      </c>
      <c r="K617" s="19">
        <v>15000000</v>
      </c>
      <c r="L617" s="19">
        <v>15000000</v>
      </c>
      <c r="M617" s="19">
        <v>0</v>
      </c>
      <c r="N617" s="19">
        <v>0</v>
      </c>
      <c r="O617" s="19">
        <v>0</v>
      </c>
      <c r="P617" s="19">
        <v>0</v>
      </c>
      <c r="Q617" s="19">
        <v>0</v>
      </c>
      <c r="R617" s="19">
        <v>15000000</v>
      </c>
      <c r="S617" s="19">
        <v>15000000</v>
      </c>
      <c r="T617" s="19">
        <v>0</v>
      </c>
      <c r="U617" s="19">
        <v>15000000</v>
      </c>
      <c r="V617" s="20">
        <f t="shared" si="73"/>
        <v>0</v>
      </c>
      <c r="W617" s="20">
        <f t="shared" si="74"/>
        <v>0</v>
      </c>
      <c r="X617" s="21">
        <f t="shared" si="75"/>
        <v>0</v>
      </c>
    </row>
    <row r="618" spans="1:24" ht="75" outlineLevel="2" x14ac:dyDescent="0.25">
      <c r="A618" s="15" t="s">
        <v>390</v>
      </c>
      <c r="B618" s="16" t="s">
        <v>438</v>
      </c>
      <c r="C618" s="16" t="s">
        <v>160</v>
      </c>
      <c r="D618" s="16" t="s">
        <v>164</v>
      </c>
      <c r="E618" s="16" t="s">
        <v>286</v>
      </c>
      <c r="F618" s="16" t="s">
        <v>36</v>
      </c>
      <c r="G618" s="16">
        <v>1310</v>
      </c>
      <c r="H618" s="16">
        <v>3420</v>
      </c>
      <c r="I618" s="17" t="s">
        <v>267</v>
      </c>
      <c r="J618" s="18">
        <v>2043774116</v>
      </c>
      <c r="K618" s="19">
        <v>1979890890</v>
      </c>
      <c r="L618" s="19">
        <v>1979890890</v>
      </c>
      <c r="M618" s="19">
        <v>0</v>
      </c>
      <c r="N618" s="19">
        <v>0</v>
      </c>
      <c r="O618" s="19">
        <v>0</v>
      </c>
      <c r="P618" s="19">
        <v>1781640970.0799999</v>
      </c>
      <c r="Q618" s="19">
        <v>1781640970.0799999</v>
      </c>
      <c r="R618" s="19">
        <v>180249919.91999999</v>
      </c>
      <c r="S618" s="19">
        <v>198249919.91999999</v>
      </c>
      <c r="T618" s="19">
        <v>0</v>
      </c>
      <c r="U618" s="19">
        <v>198249919.92000008</v>
      </c>
      <c r="V618" s="20">
        <f t="shared" si="73"/>
        <v>0.89986825995244613</v>
      </c>
      <c r="W618" s="20">
        <f t="shared" si="74"/>
        <v>0</v>
      </c>
      <c r="X618" s="21">
        <f t="shared" si="75"/>
        <v>0.89986825995244613</v>
      </c>
    </row>
    <row r="619" spans="1:24" ht="150" outlineLevel="2" x14ac:dyDescent="0.25">
      <c r="A619" s="15" t="s">
        <v>390</v>
      </c>
      <c r="B619" s="16" t="s">
        <v>438</v>
      </c>
      <c r="C619" s="16" t="s">
        <v>160</v>
      </c>
      <c r="D619" s="16" t="s">
        <v>164</v>
      </c>
      <c r="E619" s="16" t="s">
        <v>292</v>
      </c>
      <c r="F619" s="16" t="s">
        <v>36</v>
      </c>
      <c r="G619" s="16">
        <v>1310</v>
      </c>
      <c r="H619" s="16">
        <v>3420</v>
      </c>
      <c r="I619" s="17" t="s">
        <v>441</v>
      </c>
      <c r="J619" s="18">
        <v>5079000516</v>
      </c>
      <c r="K619" s="19">
        <v>0</v>
      </c>
      <c r="L619" s="19">
        <v>0</v>
      </c>
      <c r="M619" s="19">
        <v>0</v>
      </c>
      <c r="N619" s="19">
        <v>0</v>
      </c>
      <c r="O619" s="19">
        <v>0</v>
      </c>
      <c r="P619" s="19">
        <v>0</v>
      </c>
      <c r="Q619" s="19">
        <v>0</v>
      </c>
      <c r="R619" s="19">
        <v>0</v>
      </c>
      <c r="S619" s="19">
        <v>0</v>
      </c>
      <c r="T619" s="19">
        <v>0</v>
      </c>
      <c r="U619" s="19">
        <v>0</v>
      </c>
      <c r="V619" s="20">
        <v>0</v>
      </c>
      <c r="W619" s="20">
        <v>0</v>
      </c>
      <c r="X619" s="21">
        <v>0</v>
      </c>
    </row>
    <row r="620" spans="1:24" ht="225" outlineLevel="2" x14ac:dyDescent="0.25">
      <c r="A620" s="15" t="s">
        <v>390</v>
      </c>
      <c r="B620" s="16" t="s">
        <v>438</v>
      </c>
      <c r="C620" s="16" t="s">
        <v>160</v>
      </c>
      <c r="D620" s="16" t="s">
        <v>164</v>
      </c>
      <c r="E620" s="16" t="s">
        <v>442</v>
      </c>
      <c r="F620" s="16" t="s">
        <v>36</v>
      </c>
      <c r="G620" s="16">
        <v>1310</v>
      </c>
      <c r="H620" s="16">
        <v>3420</v>
      </c>
      <c r="I620" s="17" t="s">
        <v>443</v>
      </c>
      <c r="J620" s="18">
        <v>60000000</v>
      </c>
      <c r="K620" s="19">
        <v>89549623</v>
      </c>
      <c r="L620" s="19">
        <v>89549623</v>
      </c>
      <c r="M620" s="19">
        <v>0</v>
      </c>
      <c r="N620" s="19">
        <v>0</v>
      </c>
      <c r="O620" s="19">
        <v>0</v>
      </c>
      <c r="P620" s="19">
        <v>38765143.560000002</v>
      </c>
      <c r="Q620" s="19">
        <v>38765143.560000002</v>
      </c>
      <c r="R620" s="19">
        <v>50784479.439999998</v>
      </c>
      <c r="S620" s="19">
        <v>50784479.439999998</v>
      </c>
      <c r="T620" s="19">
        <v>0</v>
      </c>
      <c r="U620" s="19">
        <v>50784479.439999998</v>
      </c>
      <c r="V620" s="20">
        <f t="shared" ref="V620:V633" si="76">P620/L620</f>
        <v>0.43289008106711963</v>
      </c>
      <c r="W620" s="20">
        <f t="shared" ref="W620:W633" si="77">(M620+N620+O620)/L620</f>
        <v>0</v>
      </c>
      <c r="X620" s="21">
        <f t="shared" ref="X620:X633" si="78">V620+W620</f>
        <v>0.43289008106711963</v>
      </c>
    </row>
    <row r="621" spans="1:24" ht="45" outlineLevel="2" x14ac:dyDescent="0.25">
      <c r="A621" s="15" t="s">
        <v>390</v>
      </c>
      <c r="B621" s="16" t="s">
        <v>438</v>
      </c>
      <c r="C621" s="16" t="s">
        <v>160</v>
      </c>
      <c r="D621" s="16" t="s">
        <v>188</v>
      </c>
      <c r="E621" s="16"/>
      <c r="F621" s="16" t="s">
        <v>36</v>
      </c>
      <c r="G621" s="16">
        <v>1320</v>
      </c>
      <c r="H621" s="16">
        <v>3420</v>
      </c>
      <c r="I621" s="17" t="s">
        <v>189</v>
      </c>
      <c r="J621" s="18">
        <v>1049367438</v>
      </c>
      <c r="K621" s="19">
        <v>979367438</v>
      </c>
      <c r="L621" s="19">
        <v>979367438</v>
      </c>
      <c r="M621" s="19">
        <v>0</v>
      </c>
      <c r="N621" s="19">
        <v>0</v>
      </c>
      <c r="O621" s="19">
        <v>0</v>
      </c>
      <c r="P621" s="19">
        <v>621824416.39999998</v>
      </c>
      <c r="Q621" s="19">
        <v>621824416.39999998</v>
      </c>
      <c r="R621" s="19">
        <v>357543021.60000002</v>
      </c>
      <c r="S621" s="19">
        <v>357543021.60000002</v>
      </c>
      <c r="T621" s="19">
        <v>0</v>
      </c>
      <c r="U621" s="19">
        <v>357543021.60000002</v>
      </c>
      <c r="V621" s="20">
        <f t="shared" si="76"/>
        <v>0.63492453625969947</v>
      </c>
      <c r="W621" s="20">
        <f t="shared" si="77"/>
        <v>0</v>
      </c>
      <c r="X621" s="21">
        <f t="shared" si="78"/>
        <v>0.63492453625969947</v>
      </c>
    </row>
    <row r="622" spans="1:24" ht="90" outlineLevel="2" x14ac:dyDescent="0.25">
      <c r="A622" s="15" t="s">
        <v>390</v>
      </c>
      <c r="B622" s="16" t="s">
        <v>438</v>
      </c>
      <c r="C622" s="16" t="s">
        <v>160</v>
      </c>
      <c r="D622" s="16" t="s">
        <v>190</v>
      </c>
      <c r="E622" s="16" t="s">
        <v>400</v>
      </c>
      <c r="F622" s="16" t="s">
        <v>36</v>
      </c>
      <c r="G622" s="16">
        <v>1320</v>
      </c>
      <c r="H622" s="16">
        <v>3420</v>
      </c>
      <c r="I622" s="17" t="s">
        <v>444</v>
      </c>
      <c r="J622" s="18">
        <v>0</v>
      </c>
      <c r="K622" s="19">
        <v>6720620</v>
      </c>
      <c r="L622" s="19">
        <v>6720620</v>
      </c>
      <c r="M622" s="19">
        <v>0</v>
      </c>
      <c r="N622" s="19">
        <v>0</v>
      </c>
      <c r="O622" s="19">
        <v>0</v>
      </c>
      <c r="P622" s="19">
        <v>6720620</v>
      </c>
      <c r="Q622" s="19">
        <v>6720620</v>
      </c>
      <c r="R622" s="19">
        <v>0</v>
      </c>
      <c r="S622" s="19">
        <v>0</v>
      </c>
      <c r="T622" s="19">
        <v>0</v>
      </c>
      <c r="U622" s="19">
        <v>0</v>
      </c>
      <c r="V622" s="20">
        <f t="shared" si="76"/>
        <v>1</v>
      </c>
      <c r="W622" s="20">
        <f t="shared" si="77"/>
        <v>0</v>
      </c>
      <c r="X622" s="21">
        <f t="shared" si="78"/>
        <v>1</v>
      </c>
    </row>
    <row r="623" spans="1:24" ht="150" outlineLevel="2" x14ac:dyDescent="0.25">
      <c r="A623" s="15" t="s">
        <v>390</v>
      </c>
      <c r="B623" s="16" t="s">
        <v>438</v>
      </c>
      <c r="C623" s="16" t="s">
        <v>160</v>
      </c>
      <c r="D623" s="16" t="s">
        <v>193</v>
      </c>
      <c r="E623" s="16" t="s">
        <v>55</v>
      </c>
      <c r="F623" s="16" t="s">
        <v>36</v>
      </c>
      <c r="G623" s="16">
        <v>1320</v>
      </c>
      <c r="H623" s="16">
        <v>3420</v>
      </c>
      <c r="I623" s="17" t="s">
        <v>445</v>
      </c>
      <c r="J623" s="18">
        <v>19116155</v>
      </c>
      <c r="K623" s="19">
        <v>19116155</v>
      </c>
      <c r="L623" s="19">
        <v>19116155</v>
      </c>
      <c r="M623" s="19">
        <v>0</v>
      </c>
      <c r="N623" s="19">
        <v>0</v>
      </c>
      <c r="O623" s="19">
        <v>0</v>
      </c>
      <c r="P623" s="19">
        <v>19116145</v>
      </c>
      <c r="Q623" s="19">
        <v>19116145</v>
      </c>
      <c r="R623" s="19">
        <v>10</v>
      </c>
      <c r="S623" s="19">
        <v>10</v>
      </c>
      <c r="T623" s="19">
        <v>0</v>
      </c>
      <c r="U623" s="19">
        <v>10</v>
      </c>
      <c r="V623" s="20">
        <f t="shared" si="76"/>
        <v>0.99999947688224955</v>
      </c>
      <c r="W623" s="20">
        <f t="shared" si="77"/>
        <v>0</v>
      </c>
      <c r="X623" s="21">
        <f t="shared" si="78"/>
        <v>0.99999947688224955</v>
      </c>
    </row>
    <row r="624" spans="1:24" ht="90" outlineLevel="2" x14ac:dyDescent="0.25">
      <c r="A624" s="15" t="s">
        <v>390</v>
      </c>
      <c r="B624" s="16" t="s">
        <v>438</v>
      </c>
      <c r="C624" s="16" t="s">
        <v>160</v>
      </c>
      <c r="D624" s="16" t="s">
        <v>193</v>
      </c>
      <c r="E624" s="16" t="s">
        <v>166</v>
      </c>
      <c r="F624" s="16" t="s">
        <v>36</v>
      </c>
      <c r="G624" s="16">
        <v>1320</v>
      </c>
      <c r="H624" s="16">
        <v>3420</v>
      </c>
      <c r="I624" s="17" t="s">
        <v>446</v>
      </c>
      <c r="J624" s="18">
        <v>82756295</v>
      </c>
      <c r="K624" s="19">
        <v>82756295</v>
      </c>
      <c r="L624" s="19">
        <v>82756295</v>
      </c>
      <c r="M624" s="19">
        <v>0</v>
      </c>
      <c r="N624" s="19">
        <v>0</v>
      </c>
      <c r="O624" s="19">
        <v>0</v>
      </c>
      <c r="P624" s="19">
        <v>82756288</v>
      </c>
      <c r="Q624" s="19">
        <v>82756288</v>
      </c>
      <c r="R624" s="19">
        <v>7</v>
      </c>
      <c r="S624" s="19">
        <v>7</v>
      </c>
      <c r="T624" s="19">
        <v>0</v>
      </c>
      <c r="U624" s="19">
        <v>7</v>
      </c>
      <c r="V624" s="20">
        <f t="shared" si="76"/>
        <v>0.99999991541428968</v>
      </c>
      <c r="W624" s="20">
        <f t="shared" si="77"/>
        <v>0</v>
      </c>
      <c r="X624" s="21">
        <f t="shared" si="78"/>
        <v>0.99999991541428968</v>
      </c>
    </row>
    <row r="625" spans="1:24" ht="90" outlineLevel="2" x14ac:dyDescent="0.25">
      <c r="A625" s="15" t="s">
        <v>390</v>
      </c>
      <c r="B625" s="16" t="s">
        <v>438</v>
      </c>
      <c r="C625" s="16" t="s">
        <v>160</v>
      </c>
      <c r="D625" s="16" t="s">
        <v>196</v>
      </c>
      <c r="E625" s="16" t="s">
        <v>55</v>
      </c>
      <c r="F625" s="16" t="s">
        <v>36</v>
      </c>
      <c r="G625" s="16">
        <v>1320</v>
      </c>
      <c r="H625" s="16">
        <v>3420</v>
      </c>
      <c r="I625" s="17" t="s">
        <v>447</v>
      </c>
      <c r="J625" s="18">
        <v>733150526</v>
      </c>
      <c r="K625" s="19">
        <v>733150526</v>
      </c>
      <c r="L625" s="19">
        <v>733150526</v>
      </c>
      <c r="M625" s="19">
        <v>0</v>
      </c>
      <c r="N625" s="19">
        <v>0</v>
      </c>
      <c r="O625" s="19">
        <v>0</v>
      </c>
      <c r="P625" s="19">
        <v>733150525.96000004</v>
      </c>
      <c r="Q625" s="19">
        <v>733150525.96000004</v>
      </c>
      <c r="R625" s="19">
        <v>0.04</v>
      </c>
      <c r="S625" s="19">
        <v>0.04</v>
      </c>
      <c r="T625" s="19">
        <v>0</v>
      </c>
      <c r="U625" s="19">
        <v>3.9999961853027344E-2</v>
      </c>
      <c r="V625" s="20">
        <f t="shared" si="76"/>
        <v>0.99999999994544098</v>
      </c>
      <c r="W625" s="20">
        <f t="shared" si="77"/>
        <v>0</v>
      </c>
      <c r="X625" s="21">
        <f t="shared" si="78"/>
        <v>0.99999999994544098</v>
      </c>
    </row>
    <row r="626" spans="1:24" ht="90" outlineLevel="2" x14ac:dyDescent="0.25">
      <c r="A626" s="15" t="s">
        <v>390</v>
      </c>
      <c r="B626" s="16" t="s">
        <v>438</v>
      </c>
      <c r="C626" s="16" t="s">
        <v>160</v>
      </c>
      <c r="D626" s="16" t="s">
        <v>196</v>
      </c>
      <c r="E626" s="16" t="s">
        <v>166</v>
      </c>
      <c r="F626" s="16" t="s">
        <v>36</v>
      </c>
      <c r="G626" s="16">
        <v>1320</v>
      </c>
      <c r="H626" s="16">
        <v>3420</v>
      </c>
      <c r="I626" s="17" t="s">
        <v>448</v>
      </c>
      <c r="J626" s="18">
        <v>1632644058</v>
      </c>
      <c r="K626" s="19">
        <v>1377251880</v>
      </c>
      <c r="L626" s="19">
        <v>1377251880</v>
      </c>
      <c r="M626" s="19">
        <v>0</v>
      </c>
      <c r="N626" s="19">
        <v>0</v>
      </c>
      <c r="O626" s="19">
        <v>0</v>
      </c>
      <c r="P626" s="19">
        <v>1377251880</v>
      </c>
      <c r="Q626" s="19">
        <v>1377251880</v>
      </c>
      <c r="R626" s="19">
        <v>0</v>
      </c>
      <c r="S626" s="19">
        <v>0</v>
      </c>
      <c r="T626" s="19">
        <v>0</v>
      </c>
      <c r="U626" s="19">
        <v>0</v>
      </c>
      <c r="V626" s="20">
        <f t="shared" si="76"/>
        <v>1</v>
      </c>
      <c r="W626" s="20">
        <f t="shared" si="77"/>
        <v>0</v>
      </c>
      <c r="X626" s="21">
        <f t="shared" si="78"/>
        <v>1</v>
      </c>
    </row>
    <row r="627" spans="1:24" ht="165" outlineLevel="2" x14ac:dyDescent="0.25">
      <c r="A627" s="15" t="s">
        <v>390</v>
      </c>
      <c r="B627" s="16" t="s">
        <v>438</v>
      </c>
      <c r="C627" s="16" t="s">
        <v>160</v>
      </c>
      <c r="D627" s="16" t="s">
        <v>343</v>
      </c>
      <c r="E627" s="16"/>
      <c r="F627" s="16" t="s">
        <v>36</v>
      </c>
      <c r="G627" s="16">
        <v>1320</v>
      </c>
      <c r="H627" s="16">
        <v>3420</v>
      </c>
      <c r="I627" s="17" t="s">
        <v>344</v>
      </c>
      <c r="J627" s="18">
        <v>0</v>
      </c>
      <c r="K627" s="19">
        <v>2320916</v>
      </c>
      <c r="L627" s="19">
        <v>2320916</v>
      </c>
      <c r="M627" s="19">
        <v>0</v>
      </c>
      <c r="N627" s="19">
        <v>0</v>
      </c>
      <c r="O627" s="19">
        <v>0</v>
      </c>
      <c r="P627" s="19">
        <v>2315499.34</v>
      </c>
      <c r="Q627" s="19">
        <v>2315499.34</v>
      </c>
      <c r="R627" s="19">
        <v>5416.66</v>
      </c>
      <c r="S627" s="19">
        <v>5416.66</v>
      </c>
      <c r="T627" s="19">
        <v>0</v>
      </c>
      <c r="U627" s="19">
        <v>5416.660000000149</v>
      </c>
      <c r="V627" s="20">
        <f t="shared" si="76"/>
        <v>0.99766615422531446</v>
      </c>
      <c r="W627" s="20">
        <f t="shared" si="77"/>
        <v>0</v>
      </c>
      <c r="X627" s="21">
        <f t="shared" si="78"/>
        <v>0.99766615422531446</v>
      </c>
    </row>
    <row r="628" spans="1:24" ht="120" outlineLevel="2" x14ac:dyDescent="0.25">
      <c r="A628" s="15" t="s">
        <v>390</v>
      </c>
      <c r="B628" s="16" t="s">
        <v>459</v>
      </c>
      <c r="C628" s="16" t="s">
        <v>160</v>
      </c>
      <c r="D628" s="16" t="s">
        <v>164</v>
      </c>
      <c r="E628" s="16" t="s">
        <v>55</v>
      </c>
      <c r="F628" s="16" t="s">
        <v>36</v>
      </c>
      <c r="G628" s="16">
        <v>1310</v>
      </c>
      <c r="H628" s="16">
        <v>3480</v>
      </c>
      <c r="I628" s="17" t="s">
        <v>165</v>
      </c>
      <c r="J628" s="18">
        <v>102233538</v>
      </c>
      <c r="K628" s="19">
        <v>96582559</v>
      </c>
      <c r="L628" s="19">
        <v>96582559</v>
      </c>
      <c r="M628" s="19">
        <v>0</v>
      </c>
      <c r="N628" s="19">
        <v>0</v>
      </c>
      <c r="O628" s="19">
        <v>0</v>
      </c>
      <c r="P628" s="19">
        <v>86299076.180000007</v>
      </c>
      <c r="Q628" s="19">
        <v>86299076.180000007</v>
      </c>
      <c r="R628" s="19">
        <v>10283482.82</v>
      </c>
      <c r="S628" s="19">
        <v>10283482.82</v>
      </c>
      <c r="T628" s="19">
        <v>0</v>
      </c>
      <c r="U628" s="19">
        <v>10283482.819999993</v>
      </c>
      <c r="V628" s="20">
        <f t="shared" si="76"/>
        <v>0.89352650285441293</v>
      </c>
      <c r="W628" s="20">
        <f t="shared" si="77"/>
        <v>0</v>
      </c>
      <c r="X628" s="21">
        <f t="shared" si="78"/>
        <v>0.89352650285441293</v>
      </c>
    </row>
    <row r="629" spans="1:24" ht="225" outlineLevel="2" x14ac:dyDescent="0.25">
      <c r="A629" s="15" t="s">
        <v>390</v>
      </c>
      <c r="B629" s="16" t="s">
        <v>459</v>
      </c>
      <c r="C629" s="16" t="s">
        <v>160</v>
      </c>
      <c r="D629" s="16" t="s">
        <v>164</v>
      </c>
      <c r="E629" s="16" t="s">
        <v>460</v>
      </c>
      <c r="F629" s="16" t="s">
        <v>36</v>
      </c>
      <c r="G629" s="16">
        <v>1310</v>
      </c>
      <c r="H629" s="16">
        <v>3480</v>
      </c>
      <c r="I629" s="17" t="s">
        <v>461</v>
      </c>
      <c r="J629" s="18">
        <v>251900000</v>
      </c>
      <c r="K629" s="19">
        <v>213327811</v>
      </c>
      <c r="L629" s="19">
        <v>213327811</v>
      </c>
      <c r="M629" s="19">
        <v>0</v>
      </c>
      <c r="N629" s="19">
        <v>0</v>
      </c>
      <c r="O629" s="19">
        <v>0</v>
      </c>
      <c r="P629" s="19">
        <v>54420113</v>
      </c>
      <c r="Q629" s="19">
        <v>54420113</v>
      </c>
      <c r="R629" s="19">
        <v>158907698</v>
      </c>
      <c r="S629" s="19">
        <v>158907698</v>
      </c>
      <c r="T629" s="19">
        <v>0</v>
      </c>
      <c r="U629" s="19">
        <v>158907698</v>
      </c>
      <c r="V629" s="20">
        <f t="shared" si="76"/>
        <v>0.25510088321301905</v>
      </c>
      <c r="W629" s="20">
        <f t="shared" si="77"/>
        <v>0</v>
      </c>
      <c r="X629" s="21">
        <f t="shared" si="78"/>
        <v>0.25510088321301905</v>
      </c>
    </row>
    <row r="630" spans="1:24" ht="120" outlineLevel="2" x14ac:dyDescent="0.25">
      <c r="A630" s="15" t="s">
        <v>390</v>
      </c>
      <c r="B630" s="16" t="s">
        <v>459</v>
      </c>
      <c r="C630" s="16" t="s">
        <v>160</v>
      </c>
      <c r="D630" s="16" t="s">
        <v>164</v>
      </c>
      <c r="E630" s="16" t="s">
        <v>166</v>
      </c>
      <c r="F630" s="16" t="s">
        <v>36</v>
      </c>
      <c r="G630" s="16">
        <v>1310</v>
      </c>
      <c r="H630" s="16">
        <v>3480</v>
      </c>
      <c r="I630" s="17" t="s">
        <v>167</v>
      </c>
      <c r="J630" s="18">
        <v>300157355</v>
      </c>
      <c r="K630" s="19">
        <v>315869159</v>
      </c>
      <c r="L630" s="19">
        <v>315869159</v>
      </c>
      <c r="M630" s="19">
        <v>0</v>
      </c>
      <c r="N630" s="19">
        <v>0</v>
      </c>
      <c r="O630" s="19">
        <v>0</v>
      </c>
      <c r="P630" s="19">
        <v>290622658.57999998</v>
      </c>
      <c r="Q630" s="19">
        <v>290622658.57999998</v>
      </c>
      <c r="R630" s="19">
        <v>25246500.420000002</v>
      </c>
      <c r="S630" s="19">
        <v>25246500.420000002</v>
      </c>
      <c r="T630" s="19">
        <v>0</v>
      </c>
      <c r="U630" s="19">
        <v>25246500.420000017</v>
      </c>
      <c r="V630" s="20">
        <f t="shared" si="76"/>
        <v>0.92007291721696693</v>
      </c>
      <c r="W630" s="20">
        <f t="shared" si="77"/>
        <v>0</v>
      </c>
      <c r="X630" s="21">
        <f t="shared" si="78"/>
        <v>0.92007291721696693</v>
      </c>
    </row>
    <row r="631" spans="1:24" ht="195" outlineLevel="2" x14ac:dyDescent="0.25">
      <c r="A631" s="15" t="s">
        <v>390</v>
      </c>
      <c r="B631" s="16" t="s">
        <v>459</v>
      </c>
      <c r="C631" s="16" t="s">
        <v>160</v>
      </c>
      <c r="D631" s="16" t="s">
        <v>164</v>
      </c>
      <c r="E631" s="16" t="s">
        <v>288</v>
      </c>
      <c r="F631" s="16" t="s">
        <v>36</v>
      </c>
      <c r="G631" s="16">
        <v>1310</v>
      </c>
      <c r="H631" s="16">
        <v>3480</v>
      </c>
      <c r="I631" s="17" t="s">
        <v>462</v>
      </c>
      <c r="J631" s="18">
        <v>0</v>
      </c>
      <c r="K631" s="19">
        <v>8700399560</v>
      </c>
      <c r="L631" s="19">
        <v>8700399560</v>
      </c>
      <c r="M631" s="19">
        <v>0</v>
      </c>
      <c r="N631" s="19">
        <v>0</v>
      </c>
      <c r="O631" s="19">
        <v>0</v>
      </c>
      <c r="P631" s="19">
        <v>8332757914.9399996</v>
      </c>
      <c r="Q631" s="19">
        <v>8332757914.9399996</v>
      </c>
      <c r="R631" s="19">
        <v>367641645.06</v>
      </c>
      <c r="S631" s="19">
        <v>367641645.06</v>
      </c>
      <c r="T631" s="19">
        <v>0</v>
      </c>
      <c r="U631" s="19">
        <v>367641645.06000042</v>
      </c>
      <c r="V631" s="20">
        <f t="shared" si="76"/>
        <v>0.95774428030291514</v>
      </c>
      <c r="W631" s="20">
        <f t="shared" si="77"/>
        <v>0</v>
      </c>
      <c r="X631" s="21">
        <f t="shared" si="78"/>
        <v>0.95774428030291514</v>
      </c>
    </row>
    <row r="632" spans="1:24" ht="90" outlineLevel="2" x14ac:dyDescent="0.25">
      <c r="A632" s="15" t="s">
        <v>390</v>
      </c>
      <c r="B632" s="16" t="s">
        <v>459</v>
      </c>
      <c r="C632" s="16" t="s">
        <v>160</v>
      </c>
      <c r="D632" s="16" t="s">
        <v>164</v>
      </c>
      <c r="E632" s="16" t="s">
        <v>168</v>
      </c>
      <c r="F632" s="16" t="s">
        <v>36</v>
      </c>
      <c r="G632" s="16">
        <v>1310</v>
      </c>
      <c r="H632" s="16">
        <v>3480</v>
      </c>
      <c r="I632" s="17" t="s">
        <v>463</v>
      </c>
      <c r="J632" s="18">
        <v>8396528</v>
      </c>
      <c r="K632" s="19">
        <v>8396528</v>
      </c>
      <c r="L632" s="19">
        <v>8396528</v>
      </c>
      <c r="M632" s="19">
        <v>0</v>
      </c>
      <c r="N632" s="19">
        <v>0</v>
      </c>
      <c r="O632" s="19">
        <v>0</v>
      </c>
      <c r="P632" s="19">
        <v>8396528</v>
      </c>
      <c r="Q632" s="19">
        <v>8396528</v>
      </c>
      <c r="R632" s="19">
        <v>0</v>
      </c>
      <c r="S632" s="19">
        <v>0</v>
      </c>
      <c r="T632" s="19">
        <v>0</v>
      </c>
      <c r="U632" s="19">
        <v>0</v>
      </c>
      <c r="V632" s="20">
        <f t="shared" si="76"/>
        <v>1</v>
      </c>
      <c r="W632" s="20">
        <f t="shared" si="77"/>
        <v>0</v>
      </c>
      <c r="X632" s="21">
        <f t="shared" si="78"/>
        <v>1</v>
      </c>
    </row>
    <row r="633" spans="1:24" ht="75" outlineLevel="2" x14ac:dyDescent="0.25">
      <c r="A633" s="15" t="s">
        <v>390</v>
      </c>
      <c r="B633" s="16" t="s">
        <v>459</v>
      </c>
      <c r="C633" s="16" t="s">
        <v>160</v>
      </c>
      <c r="D633" s="16" t="s">
        <v>164</v>
      </c>
      <c r="E633" s="16" t="s">
        <v>286</v>
      </c>
      <c r="F633" s="16" t="s">
        <v>36</v>
      </c>
      <c r="G633" s="16">
        <v>1310</v>
      </c>
      <c r="H633" s="16">
        <v>3480</v>
      </c>
      <c r="I633" s="17" t="s">
        <v>267</v>
      </c>
      <c r="J633" s="18">
        <v>1593408933</v>
      </c>
      <c r="K633" s="19">
        <v>1496904360</v>
      </c>
      <c r="L633" s="19">
        <v>1496904360</v>
      </c>
      <c r="M633" s="19">
        <v>0</v>
      </c>
      <c r="N633" s="19">
        <v>0</v>
      </c>
      <c r="O633" s="19">
        <v>0</v>
      </c>
      <c r="P633" s="19">
        <v>1337848158.73</v>
      </c>
      <c r="Q633" s="19">
        <v>1337848158.73</v>
      </c>
      <c r="R633" s="19">
        <v>139056201.27000001</v>
      </c>
      <c r="S633" s="19">
        <v>159056201.27000001</v>
      </c>
      <c r="T633" s="19">
        <v>0</v>
      </c>
      <c r="U633" s="19">
        <v>159056201.26999998</v>
      </c>
      <c r="V633" s="20">
        <f t="shared" si="76"/>
        <v>0.89374324404399497</v>
      </c>
      <c r="W633" s="20">
        <f t="shared" si="77"/>
        <v>0</v>
      </c>
      <c r="X633" s="21">
        <f t="shared" si="78"/>
        <v>0.89374324404399497</v>
      </c>
    </row>
    <row r="634" spans="1:24" ht="165" outlineLevel="2" x14ac:dyDescent="0.25">
      <c r="A634" s="15" t="s">
        <v>390</v>
      </c>
      <c r="B634" s="16" t="s">
        <v>459</v>
      </c>
      <c r="C634" s="16" t="s">
        <v>160</v>
      </c>
      <c r="D634" s="16" t="s">
        <v>164</v>
      </c>
      <c r="E634" s="16" t="s">
        <v>194</v>
      </c>
      <c r="F634" s="16" t="s">
        <v>36</v>
      </c>
      <c r="G634" s="16">
        <v>1310</v>
      </c>
      <c r="H634" s="16">
        <v>3480</v>
      </c>
      <c r="I634" s="17" t="s">
        <v>464</v>
      </c>
      <c r="J634" s="18">
        <v>10447847428</v>
      </c>
      <c r="K634" s="19">
        <v>0</v>
      </c>
      <c r="L634" s="19">
        <v>0</v>
      </c>
      <c r="M634" s="19">
        <v>0</v>
      </c>
      <c r="N634" s="19">
        <v>0</v>
      </c>
      <c r="O634" s="19">
        <v>0</v>
      </c>
      <c r="P634" s="19">
        <v>0</v>
      </c>
      <c r="Q634" s="19">
        <v>0</v>
      </c>
      <c r="R634" s="19">
        <v>0</v>
      </c>
      <c r="S634" s="19">
        <v>0</v>
      </c>
      <c r="T634" s="19">
        <v>0</v>
      </c>
      <c r="U634" s="19">
        <v>0</v>
      </c>
      <c r="V634" s="20">
        <v>0</v>
      </c>
      <c r="W634" s="20">
        <v>0</v>
      </c>
      <c r="X634" s="21">
        <v>0</v>
      </c>
    </row>
    <row r="635" spans="1:24" ht="120" outlineLevel="2" x14ac:dyDescent="0.25">
      <c r="A635" s="15" t="s">
        <v>390</v>
      </c>
      <c r="B635" s="16" t="s">
        <v>459</v>
      </c>
      <c r="C635" s="16" t="s">
        <v>160</v>
      </c>
      <c r="D635" s="16" t="s">
        <v>164</v>
      </c>
      <c r="E635" s="16" t="s">
        <v>322</v>
      </c>
      <c r="F635" s="16" t="s">
        <v>36</v>
      </c>
      <c r="G635" s="16">
        <v>1310</v>
      </c>
      <c r="H635" s="16">
        <v>3480</v>
      </c>
      <c r="I635" s="17" t="s">
        <v>465</v>
      </c>
      <c r="J635" s="18">
        <v>44315050</v>
      </c>
      <c r="K635" s="19">
        <v>40603664</v>
      </c>
      <c r="L635" s="19">
        <v>40603664</v>
      </c>
      <c r="M635" s="19">
        <v>0</v>
      </c>
      <c r="N635" s="19">
        <v>0</v>
      </c>
      <c r="O635" s="19">
        <v>0</v>
      </c>
      <c r="P635" s="19">
        <v>40603664</v>
      </c>
      <c r="Q635" s="19">
        <v>40603664</v>
      </c>
      <c r="R635" s="19">
        <v>0</v>
      </c>
      <c r="S635" s="19">
        <v>0</v>
      </c>
      <c r="T635" s="19">
        <v>0</v>
      </c>
      <c r="U635" s="19">
        <v>0</v>
      </c>
      <c r="V635" s="20">
        <f t="shared" ref="V635:V646" si="79">P635/L635</f>
        <v>1</v>
      </c>
      <c r="W635" s="20">
        <f t="shared" ref="W635:W646" si="80">(M635+N635+O635)/L635</f>
        <v>0</v>
      </c>
      <c r="X635" s="21">
        <f t="shared" ref="X635:X646" si="81">V635+W635</f>
        <v>1</v>
      </c>
    </row>
    <row r="636" spans="1:24" ht="75" outlineLevel="2" x14ac:dyDescent="0.25">
      <c r="A636" s="15" t="s">
        <v>390</v>
      </c>
      <c r="B636" s="16" t="s">
        <v>459</v>
      </c>
      <c r="C636" s="16" t="s">
        <v>160</v>
      </c>
      <c r="D636" s="16" t="s">
        <v>164</v>
      </c>
      <c r="E636" s="16" t="s">
        <v>292</v>
      </c>
      <c r="F636" s="16" t="s">
        <v>36</v>
      </c>
      <c r="G636" s="16">
        <v>1310</v>
      </c>
      <c r="H636" s="16">
        <v>3480</v>
      </c>
      <c r="I636" s="17" t="s">
        <v>466</v>
      </c>
      <c r="J636" s="18">
        <v>16487032</v>
      </c>
      <c r="K636" s="19">
        <v>15662680</v>
      </c>
      <c r="L636" s="19">
        <v>15662680</v>
      </c>
      <c r="M636" s="19">
        <v>0</v>
      </c>
      <c r="N636" s="19">
        <v>0</v>
      </c>
      <c r="O636" s="19">
        <v>0</v>
      </c>
      <c r="P636" s="19">
        <v>2605557.9</v>
      </c>
      <c r="Q636" s="19">
        <v>2605557.9</v>
      </c>
      <c r="R636" s="19">
        <v>13057122.1</v>
      </c>
      <c r="S636" s="19">
        <v>13057122.1</v>
      </c>
      <c r="T636" s="19">
        <v>0</v>
      </c>
      <c r="U636" s="19">
        <v>13057122.1</v>
      </c>
      <c r="V636" s="20">
        <f t="shared" si="79"/>
        <v>0.16635453830378963</v>
      </c>
      <c r="W636" s="20">
        <f t="shared" si="80"/>
        <v>0</v>
      </c>
      <c r="X636" s="21">
        <f t="shared" si="81"/>
        <v>0.16635453830378963</v>
      </c>
    </row>
    <row r="637" spans="1:24" ht="180" outlineLevel="2" x14ac:dyDescent="0.25">
      <c r="A637" s="15" t="s">
        <v>390</v>
      </c>
      <c r="B637" s="16" t="s">
        <v>459</v>
      </c>
      <c r="C637" s="16" t="s">
        <v>160</v>
      </c>
      <c r="D637" s="16" t="s">
        <v>164</v>
      </c>
      <c r="E637" s="16" t="s">
        <v>467</v>
      </c>
      <c r="F637" s="16" t="s">
        <v>36</v>
      </c>
      <c r="G637" s="16">
        <v>1310</v>
      </c>
      <c r="H637" s="16">
        <v>3480</v>
      </c>
      <c r="I637" s="17" t="s">
        <v>468</v>
      </c>
      <c r="J637" s="18">
        <v>20000000</v>
      </c>
      <c r="K637" s="19">
        <v>500000</v>
      </c>
      <c r="L637" s="19">
        <v>500000</v>
      </c>
      <c r="M637" s="19">
        <v>0</v>
      </c>
      <c r="N637" s="19">
        <v>0</v>
      </c>
      <c r="O637" s="19">
        <v>0</v>
      </c>
      <c r="P637" s="19">
        <v>0</v>
      </c>
      <c r="Q637" s="19">
        <v>0</v>
      </c>
      <c r="R637" s="19">
        <v>500000</v>
      </c>
      <c r="S637" s="19">
        <v>500000</v>
      </c>
      <c r="T637" s="19">
        <v>0</v>
      </c>
      <c r="U637" s="19">
        <v>500000</v>
      </c>
      <c r="V637" s="20">
        <f t="shared" si="79"/>
        <v>0</v>
      </c>
      <c r="W637" s="20">
        <f t="shared" si="80"/>
        <v>0</v>
      </c>
      <c r="X637" s="21">
        <f t="shared" si="81"/>
        <v>0</v>
      </c>
    </row>
    <row r="638" spans="1:24" ht="135" outlineLevel="2" x14ac:dyDescent="0.25">
      <c r="A638" s="15" t="s">
        <v>390</v>
      </c>
      <c r="B638" s="16" t="s">
        <v>459</v>
      </c>
      <c r="C638" s="16" t="s">
        <v>160</v>
      </c>
      <c r="D638" s="16" t="s">
        <v>164</v>
      </c>
      <c r="E638" s="16" t="s">
        <v>469</v>
      </c>
      <c r="F638" s="16" t="s">
        <v>36</v>
      </c>
      <c r="G638" s="16">
        <v>1310</v>
      </c>
      <c r="H638" s="16">
        <v>3480</v>
      </c>
      <c r="I638" s="17" t="s">
        <v>470</v>
      </c>
      <c r="J638" s="18">
        <v>3525914</v>
      </c>
      <c r="K638" s="19">
        <v>3525914</v>
      </c>
      <c r="L638" s="19">
        <v>3525914</v>
      </c>
      <c r="M638" s="19">
        <v>0</v>
      </c>
      <c r="N638" s="19">
        <v>0</v>
      </c>
      <c r="O638" s="19">
        <v>0</v>
      </c>
      <c r="P638" s="19">
        <v>3525914</v>
      </c>
      <c r="Q638" s="19">
        <v>3525914</v>
      </c>
      <c r="R638" s="19">
        <v>0</v>
      </c>
      <c r="S638" s="19">
        <v>0</v>
      </c>
      <c r="T638" s="19">
        <v>0</v>
      </c>
      <c r="U638" s="19">
        <v>0</v>
      </c>
      <c r="V638" s="20">
        <f t="shared" si="79"/>
        <v>1</v>
      </c>
      <c r="W638" s="20">
        <f t="shared" si="80"/>
        <v>0</v>
      </c>
      <c r="X638" s="21">
        <f t="shared" si="81"/>
        <v>1</v>
      </c>
    </row>
    <row r="639" spans="1:24" ht="45" outlineLevel="2" x14ac:dyDescent="0.25">
      <c r="A639" s="15" t="s">
        <v>390</v>
      </c>
      <c r="B639" s="16" t="s">
        <v>459</v>
      </c>
      <c r="C639" s="16" t="s">
        <v>160</v>
      </c>
      <c r="D639" s="16" t="s">
        <v>188</v>
      </c>
      <c r="E639" s="16"/>
      <c r="F639" s="16" t="s">
        <v>36</v>
      </c>
      <c r="G639" s="16">
        <v>1320</v>
      </c>
      <c r="H639" s="16">
        <v>3480</v>
      </c>
      <c r="I639" s="17" t="s">
        <v>189</v>
      </c>
      <c r="J639" s="18">
        <v>800113569</v>
      </c>
      <c r="K639" s="19">
        <v>670113569</v>
      </c>
      <c r="L639" s="19">
        <v>670113569</v>
      </c>
      <c r="M639" s="19">
        <v>0</v>
      </c>
      <c r="N639" s="19">
        <v>0</v>
      </c>
      <c r="O639" s="19">
        <v>0</v>
      </c>
      <c r="P639" s="19">
        <v>396407099.30000001</v>
      </c>
      <c r="Q639" s="19">
        <v>396407099.30000001</v>
      </c>
      <c r="R639" s="19">
        <v>273706469.69999999</v>
      </c>
      <c r="S639" s="19">
        <v>273706469.69999999</v>
      </c>
      <c r="T639" s="19">
        <v>0</v>
      </c>
      <c r="U639" s="19">
        <v>273706469.69999999</v>
      </c>
      <c r="V639" s="20">
        <f t="shared" si="79"/>
        <v>0.59155211539971075</v>
      </c>
      <c r="W639" s="20">
        <f t="shared" si="80"/>
        <v>0</v>
      </c>
      <c r="X639" s="21">
        <f t="shared" si="81"/>
        <v>0.59155211539971075</v>
      </c>
    </row>
    <row r="640" spans="1:24" ht="195" outlineLevel="2" x14ac:dyDescent="0.25">
      <c r="A640" s="15" t="s">
        <v>390</v>
      </c>
      <c r="B640" s="16" t="s">
        <v>459</v>
      </c>
      <c r="C640" s="16" t="s">
        <v>160</v>
      </c>
      <c r="D640" s="16" t="s">
        <v>190</v>
      </c>
      <c r="E640" s="16" t="s">
        <v>460</v>
      </c>
      <c r="F640" s="16" t="s">
        <v>36</v>
      </c>
      <c r="G640" s="16">
        <v>1320</v>
      </c>
      <c r="H640" s="16">
        <v>3310</v>
      </c>
      <c r="I640" s="17" t="s">
        <v>471</v>
      </c>
      <c r="J640" s="18">
        <v>74100000</v>
      </c>
      <c r="K640" s="19">
        <v>37050000</v>
      </c>
      <c r="L640" s="19">
        <v>37050000</v>
      </c>
      <c r="M640" s="19">
        <v>0</v>
      </c>
      <c r="N640" s="19">
        <v>0</v>
      </c>
      <c r="O640" s="19">
        <v>0</v>
      </c>
      <c r="P640" s="19">
        <v>0</v>
      </c>
      <c r="Q640" s="19">
        <v>0</v>
      </c>
      <c r="R640" s="19">
        <v>37050000</v>
      </c>
      <c r="S640" s="19">
        <v>37050000</v>
      </c>
      <c r="T640" s="19">
        <v>0</v>
      </c>
      <c r="U640" s="19">
        <v>37050000</v>
      </c>
      <c r="V640" s="20">
        <f t="shared" si="79"/>
        <v>0</v>
      </c>
      <c r="W640" s="20">
        <f t="shared" si="80"/>
        <v>0</v>
      </c>
      <c r="X640" s="21">
        <f t="shared" si="81"/>
        <v>0</v>
      </c>
    </row>
    <row r="641" spans="1:24" ht="180" outlineLevel="2" x14ac:dyDescent="0.25">
      <c r="A641" s="15" t="s">
        <v>390</v>
      </c>
      <c r="B641" s="16" t="s">
        <v>459</v>
      </c>
      <c r="C641" s="16" t="s">
        <v>160</v>
      </c>
      <c r="D641" s="16" t="s">
        <v>190</v>
      </c>
      <c r="E641" s="16" t="s">
        <v>166</v>
      </c>
      <c r="F641" s="16" t="s">
        <v>36</v>
      </c>
      <c r="G641" s="16">
        <v>1320</v>
      </c>
      <c r="H641" s="16">
        <v>3310</v>
      </c>
      <c r="I641" s="17" t="s">
        <v>472</v>
      </c>
      <c r="J641" s="18">
        <v>173000000</v>
      </c>
      <c r="K641" s="19">
        <v>86499996</v>
      </c>
      <c r="L641" s="19">
        <v>86499996</v>
      </c>
      <c r="M641" s="19">
        <v>0</v>
      </c>
      <c r="N641" s="19">
        <v>0</v>
      </c>
      <c r="O641" s="19">
        <v>0</v>
      </c>
      <c r="P641" s="19">
        <v>81655226.620000005</v>
      </c>
      <c r="Q641" s="19">
        <v>81655226.620000005</v>
      </c>
      <c r="R641" s="19">
        <v>4844769.38</v>
      </c>
      <c r="S641" s="19">
        <v>4844769.38</v>
      </c>
      <c r="T641" s="19">
        <v>0</v>
      </c>
      <c r="U641" s="19">
        <v>4844769.3799999952</v>
      </c>
      <c r="V641" s="20">
        <f t="shared" si="79"/>
        <v>0.94399110284351928</v>
      </c>
      <c r="W641" s="20">
        <f t="shared" si="80"/>
        <v>0</v>
      </c>
      <c r="X641" s="21">
        <f t="shared" si="81"/>
        <v>0.94399110284351928</v>
      </c>
    </row>
    <row r="642" spans="1:24" ht="165" outlineLevel="2" x14ac:dyDescent="0.25">
      <c r="A642" s="15" t="s">
        <v>390</v>
      </c>
      <c r="B642" s="16" t="s">
        <v>459</v>
      </c>
      <c r="C642" s="16" t="s">
        <v>160</v>
      </c>
      <c r="D642" s="16" t="s">
        <v>343</v>
      </c>
      <c r="E642" s="16"/>
      <c r="F642" s="16" t="s">
        <v>36</v>
      </c>
      <c r="G642" s="16">
        <v>1320</v>
      </c>
      <c r="H642" s="16">
        <v>3480</v>
      </c>
      <c r="I642" s="17" t="s">
        <v>344</v>
      </c>
      <c r="J642" s="18">
        <v>0</v>
      </c>
      <c r="K642" s="19">
        <v>6570125</v>
      </c>
      <c r="L642" s="19">
        <v>6570125</v>
      </c>
      <c r="M642" s="19">
        <v>0</v>
      </c>
      <c r="N642" s="19">
        <v>0</v>
      </c>
      <c r="O642" s="19">
        <v>0</v>
      </c>
      <c r="P642" s="19">
        <v>6566666.1799999997</v>
      </c>
      <c r="Q642" s="19">
        <v>6566666.1799999997</v>
      </c>
      <c r="R642" s="19">
        <v>3458.82</v>
      </c>
      <c r="S642" s="19">
        <v>3458.82</v>
      </c>
      <c r="T642" s="19">
        <v>0</v>
      </c>
      <c r="U642" s="19">
        <v>3458.820000000298</v>
      </c>
      <c r="V642" s="20">
        <f t="shared" si="79"/>
        <v>0.9994735533951028</v>
      </c>
      <c r="W642" s="20">
        <f t="shared" si="80"/>
        <v>0</v>
      </c>
      <c r="X642" s="21">
        <f t="shared" si="81"/>
        <v>0.9994735533951028</v>
      </c>
    </row>
    <row r="643" spans="1:24" ht="120" outlineLevel="2" x14ac:dyDescent="0.25">
      <c r="A643" s="15" t="s">
        <v>390</v>
      </c>
      <c r="B643" s="16" t="s">
        <v>475</v>
      </c>
      <c r="C643" s="16" t="s">
        <v>160</v>
      </c>
      <c r="D643" s="16" t="s">
        <v>164</v>
      </c>
      <c r="E643" s="16" t="s">
        <v>55</v>
      </c>
      <c r="F643" s="16" t="s">
        <v>36</v>
      </c>
      <c r="G643" s="16">
        <v>1310</v>
      </c>
      <c r="H643" s="16">
        <v>3480</v>
      </c>
      <c r="I643" s="17" t="s">
        <v>165</v>
      </c>
      <c r="J643" s="18">
        <v>61044639</v>
      </c>
      <c r="K643" s="19">
        <v>56820735</v>
      </c>
      <c r="L643" s="19">
        <v>56820735</v>
      </c>
      <c r="M643" s="19">
        <v>0</v>
      </c>
      <c r="N643" s="19">
        <v>0</v>
      </c>
      <c r="O643" s="19">
        <v>0</v>
      </c>
      <c r="P643" s="19">
        <v>43745839.759999998</v>
      </c>
      <c r="Q643" s="19">
        <v>43745839.759999998</v>
      </c>
      <c r="R643" s="19">
        <v>13074895.24</v>
      </c>
      <c r="S643" s="19">
        <v>13074895.24</v>
      </c>
      <c r="T643" s="19">
        <v>0</v>
      </c>
      <c r="U643" s="19">
        <v>13074895.240000002</v>
      </c>
      <c r="V643" s="20">
        <f t="shared" si="79"/>
        <v>0.76989218390082415</v>
      </c>
      <c r="W643" s="20">
        <f t="shared" si="80"/>
        <v>0</v>
      </c>
      <c r="X643" s="21">
        <f t="shared" si="81"/>
        <v>0.76989218390082415</v>
      </c>
    </row>
    <row r="644" spans="1:24" ht="120" outlineLevel="2" x14ac:dyDescent="0.25">
      <c r="A644" s="15" t="s">
        <v>390</v>
      </c>
      <c r="B644" s="16" t="s">
        <v>475</v>
      </c>
      <c r="C644" s="16" t="s">
        <v>160</v>
      </c>
      <c r="D644" s="16" t="s">
        <v>164</v>
      </c>
      <c r="E644" s="16" t="s">
        <v>166</v>
      </c>
      <c r="F644" s="16" t="s">
        <v>36</v>
      </c>
      <c r="G644" s="16">
        <v>1310</v>
      </c>
      <c r="H644" s="16">
        <v>3480</v>
      </c>
      <c r="I644" s="17" t="s">
        <v>167</v>
      </c>
      <c r="J644" s="18">
        <v>188658431</v>
      </c>
      <c r="K644" s="19">
        <v>179494240</v>
      </c>
      <c r="L644" s="19">
        <v>179494240</v>
      </c>
      <c r="M644" s="19">
        <v>0</v>
      </c>
      <c r="N644" s="19">
        <v>0</v>
      </c>
      <c r="O644" s="19">
        <v>0</v>
      </c>
      <c r="P644" s="19">
        <v>165412132.09999999</v>
      </c>
      <c r="Q644" s="19">
        <v>165412132.09999999</v>
      </c>
      <c r="R644" s="19">
        <v>14082107.9</v>
      </c>
      <c r="S644" s="19">
        <v>14082107.9</v>
      </c>
      <c r="T644" s="19">
        <v>0</v>
      </c>
      <c r="U644" s="19">
        <v>14082107.900000006</v>
      </c>
      <c r="V644" s="20">
        <f t="shared" si="79"/>
        <v>0.92154562787084415</v>
      </c>
      <c r="W644" s="20">
        <f t="shared" si="80"/>
        <v>0</v>
      </c>
      <c r="X644" s="21">
        <f t="shared" si="81"/>
        <v>0.92154562787084415</v>
      </c>
    </row>
    <row r="645" spans="1:24" ht="195" outlineLevel="2" x14ac:dyDescent="0.25">
      <c r="A645" s="15" t="s">
        <v>390</v>
      </c>
      <c r="B645" s="16" t="s">
        <v>475</v>
      </c>
      <c r="C645" s="16" t="s">
        <v>160</v>
      </c>
      <c r="D645" s="16" t="s">
        <v>164</v>
      </c>
      <c r="E645" s="16" t="s">
        <v>288</v>
      </c>
      <c r="F645" s="16" t="s">
        <v>36</v>
      </c>
      <c r="G645" s="16">
        <v>1310</v>
      </c>
      <c r="H645" s="16">
        <v>3480</v>
      </c>
      <c r="I645" s="17" t="s">
        <v>476</v>
      </c>
      <c r="J645" s="18">
        <v>0</v>
      </c>
      <c r="K645" s="19">
        <v>6370131276</v>
      </c>
      <c r="L645" s="19">
        <v>6370131276</v>
      </c>
      <c r="M645" s="19">
        <v>0</v>
      </c>
      <c r="N645" s="19">
        <v>0</v>
      </c>
      <c r="O645" s="19">
        <v>0</v>
      </c>
      <c r="P645" s="19">
        <v>6189800352.1099997</v>
      </c>
      <c r="Q645" s="19">
        <v>6189800352.1099997</v>
      </c>
      <c r="R645" s="19">
        <v>180330923.88999999</v>
      </c>
      <c r="S645" s="19">
        <v>180330923.88999999</v>
      </c>
      <c r="T645" s="19">
        <v>0</v>
      </c>
      <c r="U645" s="19">
        <v>180330923.89000034</v>
      </c>
      <c r="V645" s="20">
        <f t="shared" si="79"/>
        <v>0.9716911761976692</v>
      </c>
      <c r="W645" s="20">
        <f t="shared" si="80"/>
        <v>0</v>
      </c>
      <c r="X645" s="21">
        <f t="shared" si="81"/>
        <v>0.9716911761976692</v>
      </c>
    </row>
    <row r="646" spans="1:24" ht="75" outlineLevel="2" x14ac:dyDescent="0.25">
      <c r="A646" s="15" t="s">
        <v>390</v>
      </c>
      <c r="B646" s="16" t="s">
        <v>475</v>
      </c>
      <c r="C646" s="16" t="s">
        <v>160</v>
      </c>
      <c r="D646" s="16" t="s">
        <v>164</v>
      </c>
      <c r="E646" s="16" t="s">
        <v>168</v>
      </c>
      <c r="F646" s="16" t="s">
        <v>36</v>
      </c>
      <c r="G646" s="16">
        <v>1310</v>
      </c>
      <c r="H646" s="16">
        <v>3480</v>
      </c>
      <c r="I646" s="17" t="s">
        <v>267</v>
      </c>
      <c r="J646" s="18">
        <v>1004224641</v>
      </c>
      <c r="K646" s="19">
        <v>939305874</v>
      </c>
      <c r="L646" s="19">
        <v>939305874</v>
      </c>
      <c r="M646" s="19">
        <v>0</v>
      </c>
      <c r="N646" s="19">
        <v>0</v>
      </c>
      <c r="O646" s="19">
        <v>0</v>
      </c>
      <c r="P646" s="19">
        <v>837384773.22000003</v>
      </c>
      <c r="Q646" s="19">
        <v>837384773.22000003</v>
      </c>
      <c r="R646" s="19">
        <v>101921100.78</v>
      </c>
      <c r="S646" s="19">
        <v>101921100.78</v>
      </c>
      <c r="T646" s="19">
        <v>0</v>
      </c>
      <c r="U646" s="19">
        <v>101921100.77999997</v>
      </c>
      <c r="V646" s="20">
        <f t="shared" si="79"/>
        <v>0.89149317213787593</v>
      </c>
      <c r="W646" s="20">
        <f t="shared" si="80"/>
        <v>0</v>
      </c>
      <c r="X646" s="21">
        <f t="shared" si="81"/>
        <v>0.89149317213787593</v>
      </c>
    </row>
    <row r="647" spans="1:24" ht="165" outlineLevel="2" x14ac:dyDescent="0.25">
      <c r="A647" s="15" t="s">
        <v>390</v>
      </c>
      <c r="B647" s="16" t="s">
        <v>475</v>
      </c>
      <c r="C647" s="16" t="s">
        <v>160</v>
      </c>
      <c r="D647" s="16" t="s">
        <v>164</v>
      </c>
      <c r="E647" s="16" t="s">
        <v>322</v>
      </c>
      <c r="F647" s="16" t="s">
        <v>36</v>
      </c>
      <c r="G647" s="16">
        <v>1310</v>
      </c>
      <c r="H647" s="16">
        <v>3480</v>
      </c>
      <c r="I647" s="17" t="s">
        <v>477</v>
      </c>
      <c r="J647" s="18">
        <v>8636522385</v>
      </c>
      <c r="K647" s="19">
        <v>0</v>
      </c>
      <c r="L647" s="19">
        <v>0</v>
      </c>
      <c r="M647" s="19">
        <v>0</v>
      </c>
      <c r="N647" s="19">
        <v>0</v>
      </c>
      <c r="O647" s="19">
        <v>0</v>
      </c>
      <c r="P647" s="19">
        <v>0</v>
      </c>
      <c r="Q647" s="19">
        <v>0</v>
      </c>
      <c r="R647" s="19">
        <v>0</v>
      </c>
      <c r="S647" s="19">
        <v>0</v>
      </c>
      <c r="T647" s="19">
        <v>0</v>
      </c>
      <c r="U647" s="19">
        <v>0</v>
      </c>
      <c r="V647" s="20">
        <v>0</v>
      </c>
      <c r="W647" s="20">
        <v>0</v>
      </c>
      <c r="X647" s="21">
        <v>0</v>
      </c>
    </row>
    <row r="648" spans="1:24" ht="225" outlineLevel="2" x14ac:dyDescent="0.25">
      <c r="A648" s="15" t="s">
        <v>390</v>
      </c>
      <c r="B648" s="16" t="s">
        <v>475</v>
      </c>
      <c r="C648" s="16" t="s">
        <v>160</v>
      </c>
      <c r="D648" s="16" t="s">
        <v>164</v>
      </c>
      <c r="E648" s="16" t="s">
        <v>290</v>
      </c>
      <c r="F648" s="16" t="s">
        <v>36</v>
      </c>
      <c r="G648" s="16">
        <v>1310</v>
      </c>
      <c r="H648" s="16">
        <v>3480</v>
      </c>
      <c r="I648" s="17" t="s">
        <v>478</v>
      </c>
      <c r="J648" s="18">
        <v>20000000</v>
      </c>
      <c r="K648" s="19">
        <v>102407454</v>
      </c>
      <c r="L648" s="19">
        <v>102407454</v>
      </c>
      <c r="M648" s="19">
        <v>0</v>
      </c>
      <c r="N648" s="19">
        <v>0</v>
      </c>
      <c r="O648" s="19">
        <v>0</v>
      </c>
      <c r="P648" s="19">
        <v>102315759.7</v>
      </c>
      <c r="Q648" s="19">
        <v>102315759.7</v>
      </c>
      <c r="R648" s="19">
        <v>91694.3</v>
      </c>
      <c r="S648" s="19">
        <v>91694.3</v>
      </c>
      <c r="T648" s="19">
        <v>0</v>
      </c>
      <c r="U648" s="19">
        <v>91694.29999999702</v>
      </c>
      <c r="V648" s="20">
        <f>P648/L648</f>
        <v>0.99910461302943832</v>
      </c>
      <c r="W648" s="20">
        <f>(M648+N648+O648)/L648</f>
        <v>0</v>
      </c>
      <c r="X648" s="21">
        <f>V648+W648</f>
        <v>0.99910461302943832</v>
      </c>
    </row>
    <row r="649" spans="1:24" ht="45" outlineLevel="2" x14ac:dyDescent="0.25">
      <c r="A649" s="15" t="s">
        <v>390</v>
      </c>
      <c r="B649" s="16" t="s">
        <v>475</v>
      </c>
      <c r="C649" s="16" t="s">
        <v>160</v>
      </c>
      <c r="D649" s="16" t="s">
        <v>188</v>
      </c>
      <c r="E649" s="16"/>
      <c r="F649" s="16" t="s">
        <v>36</v>
      </c>
      <c r="G649" s="16">
        <v>1320</v>
      </c>
      <c r="H649" s="16">
        <v>3480</v>
      </c>
      <c r="I649" s="17" t="s">
        <v>189</v>
      </c>
      <c r="J649" s="18">
        <v>397597173</v>
      </c>
      <c r="K649" s="19">
        <v>462597173</v>
      </c>
      <c r="L649" s="19">
        <v>462597173</v>
      </c>
      <c r="M649" s="19">
        <v>0</v>
      </c>
      <c r="N649" s="19">
        <v>0</v>
      </c>
      <c r="O649" s="19">
        <v>0</v>
      </c>
      <c r="P649" s="19">
        <v>273464741.70999998</v>
      </c>
      <c r="Q649" s="19">
        <v>273464741.70999998</v>
      </c>
      <c r="R649" s="19">
        <v>189132431.28999999</v>
      </c>
      <c r="S649" s="19">
        <v>189132431.28999999</v>
      </c>
      <c r="T649" s="19">
        <v>0</v>
      </c>
      <c r="U649" s="19">
        <v>189132431.29000002</v>
      </c>
      <c r="V649" s="20">
        <f>P649/L649</f>
        <v>0.59115091416695709</v>
      </c>
      <c r="W649" s="20">
        <f>(M649+N649+O649)/L649</f>
        <v>0</v>
      </c>
      <c r="X649" s="21">
        <f>V649+W649</f>
        <v>0.59115091416695709</v>
      </c>
    </row>
    <row r="650" spans="1:24" ht="210" outlineLevel="2" x14ac:dyDescent="0.25">
      <c r="A650" s="15" t="s">
        <v>390</v>
      </c>
      <c r="B650" s="16" t="s">
        <v>475</v>
      </c>
      <c r="C650" s="16" t="s">
        <v>160</v>
      </c>
      <c r="D650" s="16" t="s">
        <v>193</v>
      </c>
      <c r="E650" s="16" t="s">
        <v>55</v>
      </c>
      <c r="F650" s="16" t="s">
        <v>36</v>
      </c>
      <c r="G650" s="16">
        <v>1320</v>
      </c>
      <c r="H650" s="16">
        <v>3480</v>
      </c>
      <c r="I650" s="17" t="s">
        <v>479</v>
      </c>
      <c r="J650" s="18">
        <v>14846025</v>
      </c>
      <c r="K650" s="19">
        <v>14846025</v>
      </c>
      <c r="L650" s="19">
        <v>14846025</v>
      </c>
      <c r="M650" s="19">
        <v>0</v>
      </c>
      <c r="N650" s="19">
        <v>0</v>
      </c>
      <c r="O650" s="19">
        <v>0</v>
      </c>
      <c r="P650" s="19">
        <v>14846016</v>
      </c>
      <c r="Q650" s="19">
        <v>14846016</v>
      </c>
      <c r="R650" s="19">
        <v>9</v>
      </c>
      <c r="S650" s="19">
        <v>9</v>
      </c>
      <c r="T650" s="19">
        <v>0</v>
      </c>
      <c r="U650" s="19">
        <v>9</v>
      </c>
      <c r="V650" s="20">
        <f>P650/L650</f>
        <v>0.99999939377712221</v>
      </c>
      <c r="W650" s="20">
        <f>(M650+N650+O650)/L650</f>
        <v>0</v>
      </c>
      <c r="X650" s="21">
        <f>V650+W650</f>
        <v>0.99999939377712221</v>
      </c>
    </row>
    <row r="651" spans="1:24" ht="165" outlineLevel="2" x14ac:dyDescent="0.25">
      <c r="A651" s="15" t="s">
        <v>390</v>
      </c>
      <c r="B651" s="16" t="s">
        <v>475</v>
      </c>
      <c r="C651" s="16" t="s">
        <v>160</v>
      </c>
      <c r="D651" s="16" t="s">
        <v>343</v>
      </c>
      <c r="E651" s="16"/>
      <c r="F651" s="16" t="s">
        <v>36</v>
      </c>
      <c r="G651" s="16">
        <v>1320</v>
      </c>
      <c r="H651" s="16">
        <v>3480</v>
      </c>
      <c r="I651" s="17" t="s">
        <v>344</v>
      </c>
      <c r="J651" s="18">
        <v>0</v>
      </c>
      <c r="K651" s="19">
        <v>2456635</v>
      </c>
      <c r="L651" s="19">
        <v>2456635</v>
      </c>
      <c r="M651" s="19">
        <v>0</v>
      </c>
      <c r="N651" s="19">
        <v>0</v>
      </c>
      <c r="O651" s="19">
        <v>0</v>
      </c>
      <c r="P651" s="19">
        <v>2437506</v>
      </c>
      <c r="Q651" s="19">
        <v>2437506</v>
      </c>
      <c r="R651" s="19">
        <v>19129</v>
      </c>
      <c r="S651" s="19">
        <v>19129</v>
      </c>
      <c r="T651" s="19">
        <v>0</v>
      </c>
      <c r="U651" s="19">
        <v>19129</v>
      </c>
      <c r="V651" s="20">
        <f>P651/L651</f>
        <v>0.99221333246493681</v>
      </c>
      <c r="W651" s="20">
        <f>(M651+N651+O651)/L651</f>
        <v>0</v>
      </c>
      <c r="X651" s="21">
        <f>V651+W651</f>
        <v>0.99221333246493681</v>
      </c>
    </row>
    <row r="652" spans="1:24" outlineLevel="1" x14ac:dyDescent="0.25">
      <c r="A652" s="22"/>
      <c r="B652" s="23"/>
      <c r="C652" s="23" t="s">
        <v>216</v>
      </c>
      <c r="D652" s="23"/>
      <c r="E652" s="23"/>
      <c r="F652" s="23"/>
      <c r="G652" s="23"/>
      <c r="H652" s="23"/>
      <c r="I652" s="24"/>
      <c r="J652" s="25">
        <f t="shared" ref="J652:U652" si="82">SUBTOTAL(9,J470:J651)</f>
        <v>939205252450</v>
      </c>
      <c r="K652" s="26">
        <f t="shared" si="82"/>
        <v>902747500716</v>
      </c>
      <c r="L652" s="26">
        <f t="shared" si="82"/>
        <v>902747500716</v>
      </c>
      <c r="M652" s="26">
        <f t="shared" si="82"/>
        <v>0</v>
      </c>
      <c r="N652" s="26">
        <f t="shared" si="82"/>
        <v>0</v>
      </c>
      <c r="O652" s="26">
        <f t="shared" si="82"/>
        <v>0</v>
      </c>
      <c r="P652" s="26">
        <f t="shared" si="82"/>
        <v>878057977045.14966</v>
      </c>
      <c r="Q652" s="26">
        <f t="shared" si="82"/>
        <v>878053901443.87964</v>
      </c>
      <c r="R652" s="26">
        <f t="shared" si="82"/>
        <v>24476523670.849995</v>
      </c>
      <c r="S652" s="26">
        <f t="shared" si="82"/>
        <v>24689523670.849995</v>
      </c>
      <c r="T652" s="26">
        <f t="shared" si="82"/>
        <v>1621819295.3</v>
      </c>
      <c r="U652" s="26">
        <f t="shared" si="82"/>
        <v>23067704375.550003</v>
      </c>
      <c r="V652" s="27">
        <f>P652/L652</f>
        <v>0.9726506873170313</v>
      </c>
      <c r="W652" s="27">
        <f>(M652+N652+O652)/L652</f>
        <v>0</v>
      </c>
      <c r="X652" s="28">
        <f>V652+W652</f>
        <v>0.9726506873170313</v>
      </c>
    </row>
    <row r="653" spans="1:24" ht="150" outlineLevel="2" x14ac:dyDescent="0.25">
      <c r="A653" s="15" t="s">
        <v>32</v>
      </c>
      <c r="B653" s="16" t="s">
        <v>33</v>
      </c>
      <c r="C653" s="16" t="s">
        <v>217</v>
      </c>
      <c r="D653" s="16" t="s">
        <v>218</v>
      </c>
      <c r="E653" s="16" t="s">
        <v>174</v>
      </c>
      <c r="F653" s="16">
        <v>280</v>
      </c>
      <c r="G653" s="16">
        <v>2310</v>
      </c>
      <c r="H653" s="16">
        <v>3480</v>
      </c>
      <c r="I653" s="17" t="s">
        <v>175</v>
      </c>
      <c r="J653" s="18">
        <v>35000000000</v>
      </c>
      <c r="K653" s="19">
        <v>0</v>
      </c>
      <c r="L653" s="19">
        <v>0</v>
      </c>
      <c r="M653" s="19">
        <v>0</v>
      </c>
      <c r="N653" s="19">
        <v>0</v>
      </c>
      <c r="O653" s="19">
        <v>0</v>
      </c>
      <c r="P653" s="19">
        <v>0</v>
      </c>
      <c r="Q653" s="19">
        <v>0</v>
      </c>
      <c r="R653" s="19">
        <v>0</v>
      </c>
      <c r="S653" s="19">
        <v>0</v>
      </c>
      <c r="T653" s="19">
        <v>0</v>
      </c>
      <c r="U653" s="19">
        <v>0</v>
      </c>
      <c r="V653" s="20">
        <v>0</v>
      </c>
      <c r="W653" s="20">
        <v>0</v>
      </c>
      <c r="X653" s="21">
        <v>0</v>
      </c>
    </row>
    <row r="654" spans="1:24" ht="120" outlineLevel="2" x14ac:dyDescent="0.25">
      <c r="A654" s="15" t="s">
        <v>304</v>
      </c>
      <c r="B654" s="16" t="s">
        <v>33</v>
      </c>
      <c r="C654" s="16" t="s">
        <v>217</v>
      </c>
      <c r="D654" s="16" t="s">
        <v>218</v>
      </c>
      <c r="E654" s="16" t="s">
        <v>194</v>
      </c>
      <c r="F654" s="16">
        <v>280</v>
      </c>
      <c r="G654" s="16">
        <v>2310</v>
      </c>
      <c r="H654" s="16">
        <v>3480</v>
      </c>
      <c r="I654" s="17" t="s">
        <v>311</v>
      </c>
      <c r="J654" s="18">
        <v>28006116046</v>
      </c>
      <c r="K654" s="19">
        <v>20785004445</v>
      </c>
      <c r="L654" s="19">
        <v>20785004445</v>
      </c>
      <c r="M654" s="19">
        <v>0</v>
      </c>
      <c r="N654" s="19">
        <v>0</v>
      </c>
      <c r="O654" s="19">
        <v>0</v>
      </c>
      <c r="P654" s="19">
        <v>17537233404.610001</v>
      </c>
      <c r="Q654" s="19">
        <v>17537233404.610001</v>
      </c>
      <c r="R654" s="19">
        <v>3247771040.3899999</v>
      </c>
      <c r="S654" s="19">
        <v>3247771040.3899999</v>
      </c>
      <c r="T654" s="19">
        <v>0</v>
      </c>
      <c r="U654" s="19">
        <v>3247771040.3899994</v>
      </c>
      <c r="V654" s="20">
        <f>P654/L654</f>
        <v>0.84374451066469336</v>
      </c>
      <c r="W654" s="20">
        <f>(M654+N654+O654)/L654</f>
        <v>0</v>
      </c>
      <c r="X654" s="21">
        <f>V654+W654</f>
        <v>0.84374451066469336</v>
      </c>
    </row>
    <row r="655" spans="1:24" ht="90" outlineLevel="2" x14ac:dyDescent="0.25">
      <c r="A655" s="15" t="s">
        <v>304</v>
      </c>
      <c r="B655" s="16" t="s">
        <v>33</v>
      </c>
      <c r="C655" s="16" t="s">
        <v>217</v>
      </c>
      <c r="D655" s="16" t="s">
        <v>218</v>
      </c>
      <c r="E655" s="16" t="s">
        <v>270</v>
      </c>
      <c r="F655" s="16">
        <v>280</v>
      </c>
      <c r="G655" s="16">
        <v>2310</v>
      </c>
      <c r="H655" s="16">
        <v>3480</v>
      </c>
      <c r="I655" s="17" t="s">
        <v>312</v>
      </c>
      <c r="J655" s="18">
        <v>4000000000</v>
      </c>
      <c r="K655" s="19">
        <v>2104659074</v>
      </c>
      <c r="L655" s="19">
        <v>2104659074</v>
      </c>
      <c r="M655" s="19">
        <v>0</v>
      </c>
      <c r="N655" s="19">
        <v>0</v>
      </c>
      <c r="O655" s="19">
        <v>0</v>
      </c>
      <c r="P655" s="19">
        <v>825275415</v>
      </c>
      <c r="Q655" s="19">
        <v>825275415</v>
      </c>
      <c r="R655" s="19">
        <v>1279383659</v>
      </c>
      <c r="S655" s="19">
        <v>1279383659</v>
      </c>
      <c r="T655" s="19">
        <v>0</v>
      </c>
      <c r="U655" s="19">
        <v>1279383659</v>
      </c>
      <c r="V655" s="20">
        <f>P655/L655</f>
        <v>0.39211833650165806</v>
      </c>
      <c r="W655" s="20">
        <f>(M655+N655+O655)/L655</f>
        <v>0</v>
      </c>
      <c r="X655" s="21">
        <f>V655+W655</f>
        <v>0.39211833650165806</v>
      </c>
    </row>
    <row r="656" spans="1:24" ht="135" outlineLevel="2" x14ac:dyDescent="0.25">
      <c r="A656" s="15" t="s">
        <v>314</v>
      </c>
      <c r="B656" s="16" t="s">
        <v>33</v>
      </c>
      <c r="C656" s="16" t="s">
        <v>217</v>
      </c>
      <c r="D656" s="16" t="s">
        <v>218</v>
      </c>
      <c r="E656" s="16" t="s">
        <v>172</v>
      </c>
      <c r="F656" s="16">
        <v>280</v>
      </c>
      <c r="G656" s="16">
        <v>2310</v>
      </c>
      <c r="H656" s="16">
        <v>3480</v>
      </c>
      <c r="I656" s="17" t="s">
        <v>324</v>
      </c>
      <c r="J656" s="18">
        <v>300000000</v>
      </c>
      <c r="K656" s="19">
        <v>300000000</v>
      </c>
      <c r="L656" s="19">
        <v>300000000</v>
      </c>
      <c r="M656" s="19">
        <v>0</v>
      </c>
      <c r="N656" s="19">
        <v>0</v>
      </c>
      <c r="O656" s="19">
        <v>0</v>
      </c>
      <c r="P656" s="19">
        <v>300000000</v>
      </c>
      <c r="Q656" s="19">
        <v>300000000</v>
      </c>
      <c r="R656" s="19">
        <v>0</v>
      </c>
      <c r="S656" s="19">
        <v>0</v>
      </c>
      <c r="T656" s="19">
        <v>0</v>
      </c>
      <c r="U656" s="19">
        <v>0</v>
      </c>
      <c r="V656" s="20">
        <f>P656/L656</f>
        <v>1</v>
      </c>
      <c r="W656" s="20">
        <f>(M656+N656+O656)/L656</f>
        <v>0</v>
      </c>
      <c r="X656" s="21">
        <f>V656+W656</f>
        <v>1</v>
      </c>
    </row>
    <row r="657" spans="1:24" ht="405" outlineLevel="2" x14ac:dyDescent="0.25">
      <c r="A657" s="15" t="s">
        <v>314</v>
      </c>
      <c r="B657" s="16" t="s">
        <v>33</v>
      </c>
      <c r="C657" s="16" t="s">
        <v>217</v>
      </c>
      <c r="D657" s="16" t="s">
        <v>325</v>
      </c>
      <c r="E657" s="16" t="s">
        <v>55</v>
      </c>
      <c r="F657" s="16">
        <v>280</v>
      </c>
      <c r="G657" s="16">
        <v>2320</v>
      </c>
      <c r="H657" s="16">
        <v>3480</v>
      </c>
      <c r="I657" s="17" t="s">
        <v>326</v>
      </c>
      <c r="J657" s="18">
        <v>1076109412</v>
      </c>
      <c r="K657" s="19">
        <v>998099210</v>
      </c>
      <c r="L657" s="19">
        <v>998099210</v>
      </c>
      <c r="M657" s="19">
        <v>0</v>
      </c>
      <c r="N657" s="19">
        <v>0</v>
      </c>
      <c r="O657" s="19">
        <v>0</v>
      </c>
      <c r="P657" s="19">
        <v>998099210</v>
      </c>
      <c r="Q657" s="19">
        <v>998099210</v>
      </c>
      <c r="R657" s="19">
        <v>0</v>
      </c>
      <c r="S657" s="19">
        <v>0</v>
      </c>
      <c r="T657" s="19">
        <v>0</v>
      </c>
      <c r="U657" s="19">
        <v>0</v>
      </c>
      <c r="V657" s="20">
        <f>P657/L657</f>
        <v>1</v>
      </c>
      <c r="W657" s="20">
        <f>(M657+N657+O657)/L657</f>
        <v>0</v>
      </c>
      <c r="X657" s="21">
        <f>V657+W657</f>
        <v>1</v>
      </c>
    </row>
    <row r="658" spans="1:24" ht="409.5" outlineLevel="2" x14ac:dyDescent="0.25">
      <c r="A658" s="15" t="s">
        <v>314</v>
      </c>
      <c r="B658" s="16" t="s">
        <v>33</v>
      </c>
      <c r="C658" s="16" t="s">
        <v>217</v>
      </c>
      <c r="D658" s="16" t="s">
        <v>325</v>
      </c>
      <c r="E658" s="16" t="s">
        <v>166</v>
      </c>
      <c r="F658" s="16">
        <v>280</v>
      </c>
      <c r="G658" s="16">
        <v>2320</v>
      </c>
      <c r="H658" s="16">
        <v>3480</v>
      </c>
      <c r="I658" s="17" t="s">
        <v>327</v>
      </c>
      <c r="J658" s="18">
        <v>12133119112</v>
      </c>
      <c r="K658" s="19">
        <v>11253555133</v>
      </c>
      <c r="L658" s="19">
        <v>11253555133</v>
      </c>
      <c r="M658" s="19">
        <v>0</v>
      </c>
      <c r="N658" s="19">
        <v>0</v>
      </c>
      <c r="O658" s="19">
        <v>0</v>
      </c>
      <c r="P658" s="19">
        <v>11253555133</v>
      </c>
      <c r="Q658" s="19">
        <v>11253555133</v>
      </c>
      <c r="R658" s="19">
        <v>0</v>
      </c>
      <c r="S658" s="19">
        <v>0</v>
      </c>
      <c r="T658" s="19">
        <v>0</v>
      </c>
      <c r="U658" s="19">
        <v>0</v>
      </c>
      <c r="V658" s="20">
        <f>P658/L658</f>
        <v>1</v>
      </c>
      <c r="W658" s="20">
        <f>(M658+N658+O658)/L658</f>
        <v>0</v>
      </c>
      <c r="X658" s="21">
        <f>V658+W658</f>
        <v>1</v>
      </c>
    </row>
    <row r="659" spans="1:24" ht="105" outlineLevel="2" x14ac:dyDescent="0.25">
      <c r="A659" s="15" t="s">
        <v>346</v>
      </c>
      <c r="B659" s="16" t="s">
        <v>33</v>
      </c>
      <c r="C659" s="16" t="s">
        <v>217</v>
      </c>
      <c r="D659" s="16" t="s">
        <v>218</v>
      </c>
      <c r="E659" s="16" t="s">
        <v>170</v>
      </c>
      <c r="F659" s="16">
        <v>280</v>
      </c>
      <c r="G659" s="16">
        <v>2310</v>
      </c>
      <c r="H659" s="16">
        <v>3460</v>
      </c>
      <c r="I659" s="17" t="s">
        <v>388</v>
      </c>
      <c r="J659" s="18">
        <v>3000000000</v>
      </c>
      <c r="K659" s="19">
        <v>0</v>
      </c>
      <c r="L659" s="19">
        <v>0</v>
      </c>
      <c r="M659" s="19">
        <v>0</v>
      </c>
      <c r="N659" s="19">
        <v>0</v>
      </c>
      <c r="O659" s="19">
        <v>0</v>
      </c>
      <c r="P659" s="19">
        <v>0</v>
      </c>
      <c r="Q659" s="19">
        <v>0</v>
      </c>
      <c r="R659" s="19">
        <v>0</v>
      </c>
      <c r="S659" s="19">
        <v>0</v>
      </c>
      <c r="T659" s="19">
        <v>0</v>
      </c>
      <c r="U659" s="19">
        <v>0</v>
      </c>
      <c r="V659" s="20">
        <v>0</v>
      </c>
      <c r="W659" s="20">
        <v>0</v>
      </c>
      <c r="X659" s="21">
        <v>0</v>
      </c>
    </row>
    <row r="660" spans="1:24" ht="195" outlineLevel="2" x14ac:dyDescent="0.25">
      <c r="A660" s="15" t="s">
        <v>390</v>
      </c>
      <c r="B660" s="16" t="s">
        <v>391</v>
      </c>
      <c r="C660" s="16" t="s">
        <v>217</v>
      </c>
      <c r="D660" s="16" t="s">
        <v>218</v>
      </c>
      <c r="E660" s="16" t="s">
        <v>400</v>
      </c>
      <c r="F660" s="16" t="s">
        <v>36</v>
      </c>
      <c r="G660" s="16">
        <v>2310</v>
      </c>
      <c r="H660" s="16">
        <v>3410</v>
      </c>
      <c r="I660" s="17" t="s">
        <v>404</v>
      </c>
      <c r="J660" s="18">
        <v>0</v>
      </c>
      <c r="K660" s="19">
        <v>0</v>
      </c>
      <c r="L660" s="19">
        <v>0</v>
      </c>
      <c r="M660" s="19">
        <v>0</v>
      </c>
      <c r="N660" s="19">
        <v>0</v>
      </c>
      <c r="O660" s="19">
        <v>0</v>
      </c>
      <c r="P660" s="19">
        <v>0</v>
      </c>
      <c r="Q660" s="19">
        <v>0</v>
      </c>
      <c r="R660" s="19">
        <v>0</v>
      </c>
      <c r="S660" s="19">
        <v>0</v>
      </c>
      <c r="T660" s="19">
        <v>0</v>
      </c>
      <c r="U660" s="19">
        <v>0</v>
      </c>
      <c r="V660" s="20">
        <v>0</v>
      </c>
      <c r="W660" s="20">
        <v>0</v>
      </c>
      <c r="X660" s="21">
        <v>0</v>
      </c>
    </row>
    <row r="661" spans="1:24" ht="225" outlineLevel="2" x14ac:dyDescent="0.25">
      <c r="A661" s="15" t="s">
        <v>390</v>
      </c>
      <c r="B661" s="16" t="s">
        <v>406</v>
      </c>
      <c r="C661" s="16" t="s">
        <v>217</v>
      </c>
      <c r="D661" s="16" t="s">
        <v>218</v>
      </c>
      <c r="E661" s="16" t="s">
        <v>288</v>
      </c>
      <c r="F661" s="16" t="s">
        <v>36</v>
      </c>
      <c r="G661" s="16">
        <v>2310</v>
      </c>
      <c r="H661" s="16">
        <v>3420</v>
      </c>
      <c r="I661" s="17" t="s">
        <v>436</v>
      </c>
      <c r="J661" s="18">
        <v>0</v>
      </c>
      <c r="K661" s="19">
        <v>100000000</v>
      </c>
      <c r="L661" s="19">
        <v>100000000</v>
      </c>
      <c r="M661" s="19">
        <v>0</v>
      </c>
      <c r="N661" s="19">
        <v>0</v>
      </c>
      <c r="O661" s="19">
        <v>0</v>
      </c>
      <c r="P661" s="19">
        <v>100000000</v>
      </c>
      <c r="Q661" s="19">
        <v>100000000</v>
      </c>
      <c r="R661" s="19">
        <v>0</v>
      </c>
      <c r="S661" s="19">
        <v>0</v>
      </c>
      <c r="T661" s="19">
        <v>0</v>
      </c>
      <c r="U661" s="19">
        <v>0</v>
      </c>
      <c r="V661" s="20">
        <f>P661/L661</f>
        <v>1</v>
      </c>
      <c r="W661" s="20">
        <f>(M661+N661+O661)/L661</f>
        <v>0</v>
      </c>
      <c r="X661" s="21">
        <f>V661+W661</f>
        <v>1</v>
      </c>
    </row>
    <row r="662" spans="1:24" ht="150" outlineLevel="2" x14ac:dyDescent="0.25">
      <c r="A662" s="15" t="s">
        <v>390</v>
      </c>
      <c r="B662" s="16" t="s">
        <v>438</v>
      </c>
      <c r="C662" s="16" t="s">
        <v>217</v>
      </c>
      <c r="D662" s="16" t="s">
        <v>218</v>
      </c>
      <c r="E662" s="16" t="s">
        <v>170</v>
      </c>
      <c r="F662" s="16" t="s">
        <v>483</v>
      </c>
      <c r="G662" s="16">
        <v>2310</v>
      </c>
      <c r="H662" s="16">
        <v>3420</v>
      </c>
      <c r="I662" s="17" t="s">
        <v>449</v>
      </c>
      <c r="J662" s="18">
        <v>5822064678</v>
      </c>
      <c r="K662" s="19">
        <v>4236904326</v>
      </c>
      <c r="L662" s="19">
        <v>4236904326</v>
      </c>
      <c r="M662" s="19">
        <v>0</v>
      </c>
      <c r="N662" s="19">
        <v>0</v>
      </c>
      <c r="O662" s="19">
        <v>0</v>
      </c>
      <c r="P662" s="19">
        <v>4236904326</v>
      </c>
      <c r="Q662" s="19">
        <v>4236904326</v>
      </c>
      <c r="R662" s="19">
        <v>0</v>
      </c>
      <c r="S662" s="19">
        <v>0</v>
      </c>
      <c r="T662" s="19">
        <v>0</v>
      </c>
      <c r="U662" s="19">
        <v>0</v>
      </c>
      <c r="V662" s="20">
        <f>P662/L662</f>
        <v>1</v>
      </c>
      <c r="W662" s="20">
        <f>(M662+N662+O662)/L662</f>
        <v>0</v>
      </c>
      <c r="X662" s="21">
        <f>V662+W662</f>
        <v>1</v>
      </c>
    </row>
    <row r="663" spans="1:24" ht="195" outlineLevel="2" x14ac:dyDescent="0.25">
      <c r="A663" s="15" t="s">
        <v>390</v>
      </c>
      <c r="B663" s="16" t="s">
        <v>438</v>
      </c>
      <c r="C663" s="16" t="s">
        <v>217</v>
      </c>
      <c r="D663" s="16" t="s">
        <v>218</v>
      </c>
      <c r="E663" s="16" t="s">
        <v>400</v>
      </c>
      <c r="F663" s="16" t="s">
        <v>36</v>
      </c>
      <c r="G663" s="16">
        <v>2310</v>
      </c>
      <c r="H663" s="16">
        <v>3420</v>
      </c>
      <c r="I663" s="17" t="s">
        <v>450</v>
      </c>
      <c r="J663" s="18">
        <v>0</v>
      </c>
      <c r="K663" s="19">
        <v>0</v>
      </c>
      <c r="L663" s="19">
        <v>0</v>
      </c>
      <c r="M663" s="19">
        <v>0</v>
      </c>
      <c r="N663" s="19">
        <v>0</v>
      </c>
      <c r="O663" s="19">
        <v>0</v>
      </c>
      <c r="P663" s="19">
        <v>0</v>
      </c>
      <c r="Q663" s="19">
        <v>0</v>
      </c>
      <c r="R663" s="19">
        <v>0</v>
      </c>
      <c r="S663" s="19">
        <v>0</v>
      </c>
      <c r="T663" s="19">
        <v>0</v>
      </c>
      <c r="U663" s="19">
        <v>0</v>
      </c>
      <c r="V663" s="20">
        <v>0</v>
      </c>
      <c r="W663" s="20">
        <v>0</v>
      </c>
      <c r="X663" s="21">
        <v>0</v>
      </c>
    </row>
    <row r="664" spans="1:24" ht="90" outlineLevel="2" x14ac:dyDescent="0.25">
      <c r="A664" s="15" t="s">
        <v>390</v>
      </c>
      <c r="B664" s="16" t="s">
        <v>438</v>
      </c>
      <c r="C664" s="16" t="s">
        <v>217</v>
      </c>
      <c r="D664" s="16" t="s">
        <v>451</v>
      </c>
      <c r="E664" s="16" t="s">
        <v>452</v>
      </c>
      <c r="F664" s="16" t="s">
        <v>483</v>
      </c>
      <c r="G664" s="16">
        <v>2320</v>
      </c>
      <c r="H664" s="16">
        <v>3420</v>
      </c>
      <c r="I664" s="17" t="s">
        <v>453</v>
      </c>
      <c r="J664" s="18">
        <v>0</v>
      </c>
      <c r="K664" s="19">
        <v>44722330</v>
      </c>
      <c r="L664" s="19">
        <v>44722330</v>
      </c>
      <c r="M664" s="19">
        <v>0</v>
      </c>
      <c r="N664" s="19">
        <v>0</v>
      </c>
      <c r="O664" s="19">
        <v>0</v>
      </c>
      <c r="P664" s="19">
        <v>44722330</v>
      </c>
      <c r="Q664" s="19">
        <v>44722330</v>
      </c>
      <c r="R664" s="19">
        <v>0</v>
      </c>
      <c r="S664" s="19">
        <v>0</v>
      </c>
      <c r="T664" s="19">
        <v>0</v>
      </c>
      <c r="U664" s="19">
        <v>0</v>
      </c>
      <c r="V664" s="20">
        <f t="shared" ref="V664:V670" si="83">P664/L664</f>
        <v>1</v>
      </c>
      <c r="W664" s="20">
        <f t="shared" ref="W664:W670" si="84">(M664+N664+O664)/L664</f>
        <v>0</v>
      </c>
      <c r="X664" s="21">
        <f t="shared" ref="X664:X670" si="85">V664+W664</f>
        <v>1</v>
      </c>
    </row>
    <row r="665" spans="1:24" ht="90" outlineLevel="2" x14ac:dyDescent="0.25">
      <c r="A665" s="15" t="s">
        <v>390</v>
      </c>
      <c r="B665" s="16" t="s">
        <v>438</v>
      </c>
      <c r="C665" s="16" t="s">
        <v>217</v>
      </c>
      <c r="D665" s="16" t="s">
        <v>325</v>
      </c>
      <c r="E665" s="16" t="s">
        <v>454</v>
      </c>
      <c r="F665" s="16" t="s">
        <v>483</v>
      </c>
      <c r="G665" s="16">
        <v>2320</v>
      </c>
      <c r="H665" s="16">
        <v>3420</v>
      </c>
      <c r="I665" s="17" t="s">
        <v>455</v>
      </c>
      <c r="J665" s="18">
        <v>0</v>
      </c>
      <c r="K665" s="19">
        <v>46235114</v>
      </c>
      <c r="L665" s="19">
        <v>46235114</v>
      </c>
      <c r="M665" s="19">
        <v>0</v>
      </c>
      <c r="N665" s="19">
        <v>0</v>
      </c>
      <c r="O665" s="19">
        <v>0</v>
      </c>
      <c r="P665" s="19">
        <v>46235114</v>
      </c>
      <c r="Q665" s="19">
        <v>46235114</v>
      </c>
      <c r="R665" s="19">
        <v>0</v>
      </c>
      <c r="S665" s="19">
        <v>0</v>
      </c>
      <c r="T665" s="19">
        <v>0</v>
      </c>
      <c r="U665" s="19">
        <v>0</v>
      </c>
      <c r="V665" s="20">
        <f t="shared" si="83"/>
        <v>1</v>
      </c>
      <c r="W665" s="20">
        <f t="shared" si="84"/>
        <v>0</v>
      </c>
      <c r="X665" s="21">
        <f t="shared" si="85"/>
        <v>1</v>
      </c>
    </row>
    <row r="666" spans="1:24" ht="105" outlineLevel="2" x14ac:dyDescent="0.25">
      <c r="A666" s="15" t="s">
        <v>390</v>
      </c>
      <c r="B666" s="16" t="s">
        <v>438</v>
      </c>
      <c r="C666" s="16" t="s">
        <v>217</v>
      </c>
      <c r="D666" s="16" t="s">
        <v>456</v>
      </c>
      <c r="E666" s="16" t="s">
        <v>206</v>
      </c>
      <c r="F666" s="16" t="s">
        <v>483</v>
      </c>
      <c r="G666" s="16">
        <v>2320</v>
      </c>
      <c r="H666" s="16">
        <v>3420</v>
      </c>
      <c r="I666" s="17" t="s">
        <v>457</v>
      </c>
      <c r="J666" s="18">
        <v>0</v>
      </c>
      <c r="K666" s="19">
        <v>21402834</v>
      </c>
      <c r="L666" s="19">
        <v>21402834</v>
      </c>
      <c r="M666" s="19">
        <v>0</v>
      </c>
      <c r="N666" s="19">
        <v>0</v>
      </c>
      <c r="O666" s="19">
        <v>0</v>
      </c>
      <c r="P666" s="19">
        <v>21402834</v>
      </c>
      <c r="Q666" s="19">
        <v>21402834</v>
      </c>
      <c r="R666" s="19">
        <v>0</v>
      </c>
      <c r="S666" s="19">
        <v>0</v>
      </c>
      <c r="T666" s="19">
        <v>0</v>
      </c>
      <c r="U666" s="19">
        <v>0</v>
      </c>
      <c r="V666" s="20">
        <f t="shared" si="83"/>
        <v>1</v>
      </c>
      <c r="W666" s="20">
        <f t="shared" si="84"/>
        <v>0</v>
      </c>
      <c r="X666" s="21">
        <f t="shared" si="85"/>
        <v>1</v>
      </c>
    </row>
    <row r="667" spans="1:24" ht="210" outlineLevel="2" x14ac:dyDescent="0.25">
      <c r="A667" s="15" t="s">
        <v>390</v>
      </c>
      <c r="B667" s="16" t="s">
        <v>459</v>
      </c>
      <c r="C667" s="16" t="s">
        <v>217</v>
      </c>
      <c r="D667" s="16" t="s">
        <v>218</v>
      </c>
      <c r="E667" s="16" t="s">
        <v>170</v>
      </c>
      <c r="F667" s="16" t="s">
        <v>483</v>
      </c>
      <c r="G667" s="16">
        <v>2310</v>
      </c>
      <c r="H667" s="16">
        <v>3480</v>
      </c>
      <c r="I667" s="17" t="s">
        <v>473</v>
      </c>
      <c r="J667" s="18">
        <v>786408283</v>
      </c>
      <c r="K667" s="19">
        <v>589806210</v>
      </c>
      <c r="L667" s="19">
        <v>589806210</v>
      </c>
      <c r="M667" s="19">
        <v>0</v>
      </c>
      <c r="N667" s="19">
        <v>0</v>
      </c>
      <c r="O667" s="19">
        <v>0</v>
      </c>
      <c r="P667" s="19">
        <v>168629400</v>
      </c>
      <c r="Q667" s="19">
        <v>168629400</v>
      </c>
      <c r="R667" s="19">
        <v>421176810</v>
      </c>
      <c r="S667" s="19">
        <v>421176810</v>
      </c>
      <c r="T667" s="19">
        <v>0</v>
      </c>
      <c r="U667" s="19">
        <v>421176810</v>
      </c>
      <c r="V667" s="20">
        <f t="shared" si="83"/>
        <v>0.28590645052719943</v>
      </c>
      <c r="W667" s="20">
        <f t="shared" si="84"/>
        <v>0</v>
      </c>
      <c r="X667" s="21">
        <f t="shared" si="85"/>
        <v>0.28590645052719943</v>
      </c>
    </row>
    <row r="668" spans="1:24" ht="90" outlineLevel="2" x14ac:dyDescent="0.25">
      <c r="A668" s="15" t="s">
        <v>390</v>
      </c>
      <c r="B668" s="16" t="s">
        <v>475</v>
      </c>
      <c r="C668" s="16" t="s">
        <v>217</v>
      </c>
      <c r="D668" s="16" t="s">
        <v>325</v>
      </c>
      <c r="E668" s="16" t="s">
        <v>452</v>
      </c>
      <c r="F668" s="16" t="s">
        <v>483</v>
      </c>
      <c r="G668" s="16">
        <v>2320</v>
      </c>
      <c r="H668" s="16">
        <v>3480</v>
      </c>
      <c r="I668" s="17" t="s">
        <v>455</v>
      </c>
      <c r="J668" s="18">
        <v>0</v>
      </c>
      <c r="K668" s="19">
        <v>46975449</v>
      </c>
      <c r="L668" s="19">
        <v>46975449</v>
      </c>
      <c r="M668" s="19">
        <v>0</v>
      </c>
      <c r="N668" s="19">
        <v>0</v>
      </c>
      <c r="O668" s="19">
        <v>0</v>
      </c>
      <c r="P668" s="19">
        <v>46975449</v>
      </c>
      <c r="Q668" s="19">
        <v>46975449</v>
      </c>
      <c r="R668" s="19">
        <v>0</v>
      </c>
      <c r="S668" s="19">
        <v>0</v>
      </c>
      <c r="T668" s="19">
        <v>0</v>
      </c>
      <c r="U668" s="19">
        <v>0</v>
      </c>
      <c r="V668" s="20">
        <f t="shared" si="83"/>
        <v>1</v>
      </c>
      <c r="W668" s="20">
        <f t="shared" si="84"/>
        <v>0</v>
      </c>
      <c r="X668" s="21">
        <f t="shared" si="85"/>
        <v>1</v>
      </c>
    </row>
    <row r="669" spans="1:24" outlineLevel="1" x14ac:dyDescent="0.25">
      <c r="A669" s="22"/>
      <c r="B669" s="23"/>
      <c r="C669" s="23" t="s">
        <v>219</v>
      </c>
      <c r="D669" s="23"/>
      <c r="E669" s="23"/>
      <c r="F669" s="23"/>
      <c r="G669" s="23"/>
      <c r="H669" s="23"/>
      <c r="I669" s="24"/>
      <c r="J669" s="25">
        <f t="shared" ref="J669:U669" si="86">SUBTOTAL(9,J653:J668)</f>
        <v>90123817531</v>
      </c>
      <c r="K669" s="26">
        <f t="shared" si="86"/>
        <v>40527364125</v>
      </c>
      <c r="L669" s="26">
        <f t="shared" si="86"/>
        <v>40527364125</v>
      </c>
      <c r="M669" s="26">
        <f t="shared" si="86"/>
        <v>0</v>
      </c>
      <c r="N669" s="26">
        <f t="shared" si="86"/>
        <v>0</v>
      </c>
      <c r="O669" s="26">
        <f t="shared" si="86"/>
        <v>0</v>
      </c>
      <c r="P669" s="26">
        <f t="shared" si="86"/>
        <v>35579032615.610001</v>
      </c>
      <c r="Q669" s="26">
        <f t="shared" si="86"/>
        <v>35579032615.610001</v>
      </c>
      <c r="R669" s="26">
        <f t="shared" si="86"/>
        <v>4948331509.3899994</v>
      </c>
      <c r="S669" s="26">
        <f t="shared" si="86"/>
        <v>4948331509.3899994</v>
      </c>
      <c r="T669" s="26">
        <f t="shared" si="86"/>
        <v>0</v>
      </c>
      <c r="U669" s="26">
        <f t="shared" si="86"/>
        <v>4948331509.3899994</v>
      </c>
      <c r="V669" s="27">
        <f t="shared" si="83"/>
        <v>0.87790147185176703</v>
      </c>
      <c r="W669" s="27">
        <f t="shared" si="84"/>
        <v>0</v>
      </c>
      <c r="X669" s="28">
        <f t="shared" si="85"/>
        <v>0.87790147185176703</v>
      </c>
    </row>
    <row r="670" spans="1:24" ht="15.75" thickBot="1" x14ac:dyDescent="0.3">
      <c r="A670" s="29"/>
      <c r="B670" s="30"/>
      <c r="C670" s="30" t="s">
        <v>482</v>
      </c>
      <c r="D670" s="30"/>
      <c r="E670" s="30"/>
      <c r="F670" s="30"/>
      <c r="G670" s="30"/>
      <c r="H670" s="30"/>
      <c r="I670" s="31"/>
      <c r="J670" s="32">
        <f t="shared" ref="J670:U670" si="87">SUBTOTAL(9,J10:J668)</f>
        <v>2670018000000</v>
      </c>
      <c r="K670" s="33">
        <f t="shared" si="87"/>
        <v>2511591475496</v>
      </c>
      <c r="L670" s="33">
        <f t="shared" si="87"/>
        <v>2511591475496</v>
      </c>
      <c r="M670" s="33">
        <f t="shared" si="87"/>
        <v>0</v>
      </c>
      <c r="N670" s="33">
        <f t="shared" si="87"/>
        <v>2265194040.9200006</v>
      </c>
      <c r="O670" s="33">
        <f t="shared" si="87"/>
        <v>3077049.51</v>
      </c>
      <c r="P670" s="33">
        <f t="shared" si="87"/>
        <v>2427538778290.9497</v>
      </c>
      <c r="Q670" s="33">
        <f t="shared" si="87"/>
        <v>2425399365606.1792</v>
      </c>
      <c r="R670" s="33">
        <f t="shared" si="87"/>
        <v>81571425562.960007</v>
      </c>
      <c r="S670" s="33">
        <f t="shared" si="87"/>
        <v>81784426114.62001</v>
      </c>
      <c r="T670" s="33">
        <f t="shared" si="87"/>
        <v>1626216068.1099999</v>
      </c>
      <c r="U670" s="33">
        <f t="shared" si="87"/>
        <v>80158210046.509995</v>
      </c>
      <c r="V670" s="34">
        <f t="shared" si="83"/>
        <v>0.9665340888336742</v>
      </c>
      <c r="W670" s="34">
        <f t="shared" si="84"/>
        <v>9.0312103403761268E-4</v>
      </c>
      <c r="X670" s="35">
        <f t="shared" si="85"/>
        <v>0.96743720986771176</v>
      </c>
    </row>
    <row r="671" spans="1:24" x14ac:dyDescent="0.25">
      <c r="A671" s="36"/>
      <c r="B671" s="36"/>
      <c r="C671" s="36"/>
      <c r="D671" s="36"/>
      <c r="E671" s="36"/>
      <c r="F671" s="36"/>
      <c r="G671" s="36"/>
      <c r="H671" s="36"/>
      <c r="I671" s="37"/>
      <c r="J671" s="38"/>
      <c r="K671" s="39"/>
      <c r="L671" s="39"/>
      <c r="M671" s="39"/>
      <c r="N671" s="39"/>
      <c r="O671" s="39"/>
      <c r="P671" s="39"/>
      <c r="Q671" s="39"/>
      <c r="R671" s="39"/>
      <c r="S671" s="39"/>
      <c r="T671" s="39"/>
      <c r="U671" s="39"/>
      <c r="V671" s="40"/>
      <c r="W671" s="40"/>
      <c r="X671" s="40"/>
    </row>
    <row r="672" spans="1:24" x14ac:dyDescent="0.25">
      <c r="A672" s="36"/>
      <c r="B672" s="36"/>
      <c r="C672" s="36"/>
      <c r="D672" s="36"/>
      <c r="E672" s="36"/>
      <c r="F672" s="36"/>
      <c r="G672" s="36"/>
      <c r="H672" s="36"/>
      <c r="I672" s="37"/>
      <c r="J672" s="38"/>
      <c r="K672" s="39"/>
      <c r="L672" s="39"/>
      <c r="M672" s="39"/>
      <c r="N672" s="39"/>
      <c r="O672" s="39"/>
      <c r="P672" s="39"/>
      <c r="Q672" s="39"/>
      <c r="R672" s="39"/>
      <c r="S672" s="39"/>
      <c r="T672" s="39"/>
      <c r="U672" s="39"/>
      <c r="V672" s="40"/>
      <c r="W672" s="40"/>
      <c r="X672" s="40"/>
    </row>
    <row r="673" spans="1:24" x14ac:dyDescent="0.25">
      <c r="A673" s="36"/>
      <c r="B673" s="36"/>
      <c r="C673" s="36"/>
      <c r="D673" s="36"/>
      <c r="E673" s="36"/>
      <c r="F673" s="36"/>
      <c r="G673" s="36"/>
      <c r="H673" s="36"/>
      <c r="I673" s="37"/>
      <c r="J673" s="38"/>
      <c r="K673" s="39"/>
      <c r="L673" s="39"/>
      <c r="M673" s="39"/>
      <c r="N673" s="39"/>
      <c r="O673" s="39"/>
      <c r="P673" s="39"/>
      <c r="Q673" s="39"/>
      <c r="R673" s="39"/>
      <c r="S673" s="39"/>
      <c r="T673" s="39"/>
      <c r="U673" s="39"/>
      <c r="V673" s="40"/>
      <c r="W673" s="40"/>
      <c r="X673" s="40"/>
    </row>
    <row r="674" spans="1:24" x14ac:dyDescent="0.25">
      <c r="A674" s="36"/>
      <c r="B674" s="36"/>
      <c r="C674" s="36"/>
      <c r="D674" s="36"/>
      <c r="E674" s="36"/>
      <c r="F674" s="36"/>
      <c r="G674" s="36"/>
      <c r="H674" s="36"/>
      <c r="I674" s="37"/>
      <c r="J674" s="38"/>
      <c r="K674" s="39"/>
      <c r="L674" s="39"/>
      <c r="M674" s="39"/>
      <c r="N674" s="39"/>
      <c r="O674" s="39"/>
      <c r="P674" s="39"/>
      <c r="Q674" s="39"/>
      <c r="R674" s="39"/>
      <c r="S674" s="39"/>
      <c r="T674" s="39"/>
      <c r="U674" s="39"/>
      <c r="V674" s="40"/>
      <c r="W674" s="40"/>
      <c r="X674" s="40"/>
    </row>
    <row r="675" spans="1:24" x14ac:dyDescent="0.25">
      <c r="A675" s="36"/>
      <c r="B675" s="36"/>
      <c r="C675" s="36"/>
      <c r="D675" s="36"/>
      <c r="E675" s="36"/>
      <c r="F675" s="36"/>
      <c r="G675" s="36"/>
      <c r="H675" s="36"/>
      <c r="I675" s="37"/>
      <c r="J675" s="38"/>
      <c r="K675" s="39"/>
      <c r="L675" s="39"/>
      <c r="M675" s="39"/>
      <c r="N675" s="39"/>
      <c r="O675" s="39"/>
      <c r="P675" s="39"/>
      <c r="Q675" s="39"/>
      <c r="R675" s="39"/>
      <c r="S675" s="39"/>
      <c r="T675" s="39"/>
      <c r="U675" s="39"/>
      <c r="V675" s="40"/>
      <c r="W675" s="40"/>
      <c r="X675" s="40"/>
    </row>
    <row r="676" spans="1:24" x14ac:dyDescent="0.25">
      <c r="A676" s="36"/>
      <c r="B676" s="36"/>
      <c r="C676" s="36"/>
      <c r="D676" s="36"/>
      <c r="E676" s="36"/>
      <c r="F676" s="36"/>
      <c r="G676" s="36"/>
      <c r="H676" s="36"/>
      <c r="I676" s="37"/>
      <c r="J676" s="38"/>
      <c r="K676" s="39"/>
      <c r="L676" s="39"/>
      <c r="M676" s="39"/>
      <c r="N676" s="39"/>
      <c r="O676" s="39"/>
      <c r="P676" s="39"/>
      <c r="Q676" s="39"/>
      <c r="R676" s="39"/>
      <c r="S676" s="39"/>
      <c r="T676" s="39"/>
      <c r="U676" s="39"/>
      <c r="V676" s="40"/>
      <c r="W676" s="40"/>
      <c r="X676" s="40"/>
    </row>
    <row r="677" spans="1:24" x14ac:dyDescent="0.25">
      <c r="A677" s="36"/>
      <c r="B677" s="36"/>
      <c r="C677" s="36"/>
      <c r="D677" s="36"/>
      <c r="E677" s="36"/>
      <c r="F677" s="36"/>
      <c r="G677" s="36"/>
      <c r="H677" s="36"/>
      <c r="I677" s="37"/>
      <c r="J677" s="38"/>
      <c r="K677" s="39"/>
      <c r="L677" s="39"/>
      <c r="M677" s="39"/>
      <c r="N677" s="39"/>
      <c r="O677" s="39"/>
      <c r="P677" s="39"/>
      <c r="Q677" s="39"/>
      <c r="R677" s="39"/>
      <c r="S677" s="39"/>
      <c r="T677" s="39"/>
      <c r="U677" s="39"/>
      <c r="V677" s="40"/>
      <c r="W677" s="40"/>
      <c r="X677" s="40"/>
    </row>
    <row r="678" spans="1:24" x14ac:dyDescent="0.25">
      <c r="A678" s="36"/>
      <c r="B678" s="36"/>
      <c r="C678" s="36"/>
      <c r="D678" s="36"/>
      <c r="E678" s="36"/>
      <c r="F678" s="36"/>
      <c r="G678" s="36"/>
      <c r="H678" s="36"/>
      <c r="I678" s="37"/>
      <c r="J678" s="38"/>
      <c r="K678" s="39"/>
      <c r="L678" s="39"/>
      <c r="M678" s="39"/>
      <c r="N678" s="39"/>
      <c r="O678" s="39"/>
      <c r="P678" s="39"/>
      <c r="Q678" s="39"/>
      <c r="R678" s="39"/>
      <c r="S678" s="39"/>
      <c r="T678" s="39"/>
      <c r="U678" s="39"/>
      <c r="V678" s="40"/>
      <c r="W678" s="40"/>
      <c r="X678" s="40"/>
    </row>
    <row r="679" spans="1:24" x14ac:dyDescent="0.25">
      <c r="A679" s="36"/>
      <c r="B679" s="36"/>
      <c r="C679" s="36"/>
      <c r="D679" s="36"/>
      <c r="E679" s="36"/>
      <c r="F679" s="36"/>
      <c r="G679" s="36"/>
      <c r="H679" s="36"/>
      <c r="I679" s="37"/>
      <c r="J679" s="38"/>
      <c r="K679" s="39"/>
      <c r="L679" s="39"/>
      <c r="M679" s="39"/>
      <c r="N679" s="39"/>
      <c r="O679" s="39"/>
      <c r="P679" s="39"/>
      <c r="Q679" s="39"/>
      <c r="R679" s="39"/>
      <c r="S679" s="39"/>
      <c r="T679" s="39"/>
      <c r="U679" s="39"/>
      <c r="V679" s="40"/>
      <c r="W679" s="40"/>
      <c r="X679" s="40"/>
    </row>
    <row r="680" spans="1:24" x14ac:dyDescent="0.25">
      <c r="A680" s="36"/>
      <c r="B680" s="36"/>
      <c r="C680" s="36"/>
      <c r="D680" s="36"/>
      <c r="E680" s="36"/>
      <c r="F680" s="36"/>
      <c r="G680" s="36"/>
      <c r="H680" s="36"/>
      <c r="I680" s="37"/>
      <c r="J680" s="38"/>
      <c r="K680" s="39"/>
      <c r="L680" s="39"/>
      <c r="M680" s="39"/>
      <c r="N680" s="39"/>
      <c r="O680" s="39"/>
      <c r="P680" s="39"/>
      <c r="Q680" s="39"/>
      <c r="R680" s="39"/>
      <c r="S680" s="39"/>
      <c r="T680" s="39"/>
      <c r="U680" s="39"/>
      <c r="V680" s="40"/>
      <c r="W680" s="40"/>
      <c r="X680" s="40"/>
    </row>
    <row r="681" spans="1:24" x14ac:dyDescent="0.25">
      <c r="A681" s="36"/>
      <c r="B681" s="36"/>
      <c r="C681" s="36"/>
      <c r="D681" s="36"/>
      <c r="E681" s="36"/>
      <c r="F681" s="36"/>
      <c r="G681" s="36"/>
      <c r="H681" s="36"/>
      <c r="I681" s="37"/>
      <c r="J681" s="38"/>
      <c r="K681" s="39"/>
      <c r="L681" s="39"/>
      <c r="M681" s="39"/>
      <c r="N681" s="39"/>
      <c r="O681" s="39"/>
      <c r="P681" s="39"/>
      <c r="Q681" s="39"/>
      <c r="R681" s="39"/>
      <c r="S681" s="39"/>
      <c r="T681" s="39"/>
      <c r="U681" s="39"/>
      <c r="V681" s="40"/>
      <c r="W681" s="40"/>
      <c r="X681" s="40"/>
    </row>
    <row r="682" spans="1:24" x14ac:dyDescent="0.25">
      <c r="A682" s="36"/>
      <c r="B682" s="36"/>
      <c r="C682" s="36"/>
      <c r="D682" s="36"/>
      <c r="E682" s="36"/>
      <c r="F682" s="36"/>
      <c r="G682" s="36"/>
      <c r="H682" s="36"/>
      <c r="I682" s="37"/>
      <c r="J682" s="38"/>
      <c r="K682" s="39"/>
      <c r="L682" s="39"/>
      <c r="M682" s="39"/>
      <c r="N682" s="39"/>
      <c r="O682" s="39"/>
      <c r="P682" s="39"/>
      <c r="Q682" s="39"/>
      <c r="R682" s="39"/>
      <c r="S682" s="39"/>
      <c r="T682" s="39"/>
      <c r="U682" s="39"/>
      <c r="V682" s="40"/>
      <c r="W682" s="40"/>
      <c r="X682" s="40"/>
    </row>
    <row r="683" spans="1:24" x14ac:dyDescent="0.25">
      <c r="A683" s="36"/>
      <c r="B683" s="36"/>
      <c r="C683" s="36"/>
      <c r="D683" s="36"/>
      <c r="E683" s="36"/>
      <c r="F683" s="36"/>
      <c r="G683" s="36"/>
      <c r="H683" s="36"/>
      <c r="I683" s="37"/>
      <c r="J683" s="38"/>
      <c r="K683" s="39"/>
      <c r="L683" s="39"/>
      <c r="M683" s="39"/>
      <c r="N683" s="39"/>
      <c r="O683" s="39"/>
      <c r="P683" s="39"/>
      <c r="Q683" s="39"/>
      <c r="R683" s="39"/>
      <c r="S683" s="39"/>
      <c r="T683" s="39"/>
      <c r="U683" s="39"/>
      <c r="V683" s="40"/>
      <c r="W683" s="40"/>
      <c r="X683" s="40"/>
    </row>
    <row r="684" spans="1:24" x14ac:dyDescent="0.25">
      <c r="A684" s="36"/>
      <c r="B684" s="36"/>
      <c r="C684" s="36"/>
      <c r="D684" s="36"/>
      <c r="E684" s="36"/>
      <c r="F684" s="36"/>
      <c r="G684" s="36"/>
      <c r="H684" s="36"/>
      <c r="I684" s="37"/>
      <c r="J684" s="38"/>
      <c r="K684" s="39"/>
      <c r="L684" s="39"/>
      <c r="M684" s="39"/>
      <c r="N684" s="39"/>
      <c r="O684" s="39"/>
      <c r="P684" s="39"/>
      <c r="Q684" s="39"/>
      <c r="R684" s="39"/>
      <c r="S684" s="39"/>
      <c r="T684" s="39"/>
      <c r="U684" s="39"/>
      <c r="V684" s="40"/>
      <c r="W684" s="40"/>
      <c r="X684" s="40"/>
    </row>
    <row r="685" spans="1:24" x14ac:dyDescent="0.25">
      <c r="A685" s="36"/>
      <c r="B685" s="36"/>
      <c r="C685" s="36"/>
      <c r="D685" s="36"/>
      <c r="E685" s="36"/>
      <c r="F685" s="36"/>
      <c r="G685" s="36"/>
      <c r="H685" s="36"/>
      <c r="I685" s="37"/>
      <c r="J685" s="38"/>
      <c r="K685" s="39"/>
      <c r="L685" s="39"/>
      <c r="M685" s="39"/>
      <c r="N685" s="39"/>
      <c r="O685" s="39"/>
      <c r="P685" s="39"/>
      <c r="Q685" s="39"/>
      <c r="R685" s="39"/>
      <c r="S685" s="39"/>
      <c r="T685" s="39"/>
      <c r="U685" s="39"/>
      <c r="V685" s="40"/>
      <c r="W685" s="40"/>
      <c r="X685" s="40"/>
    </row>
    <row r="686" spans="1:24" x14ac:dyDescent="0.25">
      <c r="A686" s="36"/>
      <c r="B686" s="36"/>
      <c r="C686" s="36"/>
      <c r="D686" s="36"/>
      <c r="E686" s="36"/>
      <c r="F686" s="36"/>
      <c r="G686" s="36"/>
      <c r="H686" s="36"/>
      <c r="I686" s="37"/>
      <c r="J686" s="38"/>
      <c r="K686" s="39"/>
      <c r="L686" s="39"/>
      <c r="M686" s="39"/>
      <c r="N686" s="39"/>
      <c r="O686" s="39"/>
      <c r="P686" s="39"/>
      <c r="Q686" s="39"/>
      <c r="R686" s="39"/>
      <c r="S686" s="39"/>
      <c r="T686" s="39"/>
      <c r="U686" s="39"/>
      <c r="V686" s="40"/>
      <c r="W686" s="40"/>
      <c r="X686" s="40"/>
    </row>
    <row r="687" spans="1:24" x14ac:dyDescent="0.25">
      <c r="A687" s="36"/>
      <c r="B687" s="36"/>
      <c r="C687" s="36"/>
      <c r="D687" s="36"/>
      <c r="E687" s="36"/>
      <c r="F687" s="36"/>
      <c r="G687" s="36"/>
      <c r="H687" s="36"/>
      <c r="I687" s="37"/>
      <c r="J687" s="38"/>
      <c r="K687" s="39"/>
      <c r="L687" s="39"/>
      <c r="M687" s="39"/>
      <c r="N687" s="39"/>
      <c r="O687" s="39"/>
      <c r="P687" s="39"/>
      <c r="Q687" s="39"/>
      <c r="R687" s="39"/>
      <c r="S687" s="39"/>
      <c r="T687" s="39"/>
      <c r="U687" s="39"/>
      <c r="V687" s="40"/>
      <c r="W687" s="40"/>
      <c r="X687" s="40"/>
    </row>
    <row r="688" spans="1:24" x14ac:dyDescent="0.25">
      <c r="A688" s="36"/>
      <c r="B688" s="36"/>
      <c r="C688" s="36"/>
      <c r="D688" s="36"/>
      <c r="E688" s="36"/>
      <c r="F688" s="36"/>
      <c r="G688" s="36"/>
      <c r="H688" s="36"/>
      <c r="I688" s="37"/>
      <c r="J688" s="38"/>
      <c r="K688" s="39"/>
      <c r="L688" s="39"/>
      <c r="M688" s="39"/>
      <c r="N688" s="39"/>
      <c r="O688" s="39"/>
      <c r="P688" s="39"/>
      <c r="Q688" s="39"/>
      <c r="R688" s="39"/>
      <c r="S688" s="39"/>
      <c r="T688" s="39"/>
      <c r="U688" s="39"/>
      <c r="V688" s="40"/>
      <c r="W688" s="40"/>
      <c r="X688" s="40"/>
    </row>
    <row r="689" spans="1:24" x14ac:dyDescent="0.25">
      <c r="A689" s="36"/>
      <c r="B689" s="36"/>
      <c r="C689" s="36"/>
      <c r="D689" s="36"/>
      <c r="E689" s="36"/>
      <c r="F689" s="36"/>
      <c r="G689" s="36"/>
      <c r="H689" s="36"/>
      <c r="I689" s="37"/>
      <c r="J689" s="38"/>
      <c r="K689" s="39"/>
      <c r="L689" s="39"/>
      <c r="M689" s="39"/>
      <c r="N689" s="39"/>
      <c r="O689" s="39"/>
      <c r="P689" s="39"/>
      <c r="Q689" s="39"/>
      <c r="R689" s="39"/>
      <c r="S689" s="39"/>
      <c r="T689" s="39"/>
      <c r="U689" s="39"/>
      <c r="V689" s="40"/>
      <c r="W689" s="40"/>
      <c r="X689" s="40"/>
    </row>
    <row r="690" spans="1:24" x14ac:dyDescent="0.25">
      <c r="A690" s="36"/>
      <c r="B690" s="36"/>
      <c r="C690" s="36"/>
      <c r="D690" s="36"/>
      <c r="E690" s="36"/>
      <c r="F690" s="36"/>
      <c r="G690" s="36"/>
      <c r="H690" s="36"/>
      <c r="I690" s="37"/>
      <c r="J690" s="38"/>
      <c r="K690" s="39"/>
      <c r="L690" s="39"/>
      <c r="M690" s="39"/>
      <c r="N690" s="39"/>
      <c r="O690" s="39"/>
      <c r="P690" s="39"/>
      <c r="Q690" s="39"/>
      <c r="R690" s="39"/>
      <c r="S690" s="39"/>
      <c r="T690" s="39"/>
      <c r="U690" s="39"/>
      <c r="V690" s="40"/>
      <c r="W690" s="40"/>
      <c r="X690" s="40"/>
    </row>
    <row r="691" spans="1:24" x14ac:dyDescent="0.25">
      <c r="A691" s="36"/>
      <c r="B691" s="36"/>
      <c r="C691" s="36"/>
      <c r="D691" s="36"/>
      <c r="E691" s="36"/>
      <c r="F691" s="36"/>
      <c r="G691" s="36"/>
      <c r="H691" s="36"/>
      <c r="I691" s="37"/>
      <c r="J691" s="38"/>
      <c r="K691" s="39"/>
      <c r="L691" s="39"/>
      <c r="M691" s="39"/>
      <c r="N691" s="39"/>
      <c r="O691" s="39"/>
      <c r="P691" s="39"/>
      <c r="Q691" s="39"/>
      <c r="R691" s="39"/>
      <c r="S691" s="39"/>
      <c r="T691" s="39"/>
      <c r="U691" s="39"/>
      <c r="V691" s="40"/>
      <c r="W691" s="40"/>
      <c r="X691" s="40"/>
    </row>
    <row r="692" spans="1:24" x14ac:dyDescent="0.25">
      <c r="A692" s="36"/>
      <c r="B692" s="36"/>
      <c r="C692" s="36"/>
      <c r="D692" s="36"/>
      <c r="E692" s="36"/>
      <c r="F692" s="36"/>
      <c r="G692" s="36"/>
      <c r="H692" s="36"/>
      <c r="I692" s="37"/>
      <c r="J692" s="38"/>
      <c r="K692" s="39"/>
      <c r="L692" s="39"/>
      <c r="M692" s="39"/>
      <c r="N692" s="39"/>
      <c r="O692" s="39"/>
      <c r="P692" s="39"/>
      <c r="Q692" s="39"/>
      <c r="R692" s="39"/>
      <c r="S692" s="39"/>
      <c r="T692" s="39"/>
      <c r="U692" s="39"/>
      <c r="V692" s="40"/>
      <c r="W692" s="40"/>
      <c r="X692" s="40"/>
    </row>
    <row r="693" spans="1:24" x14ac:dyDescent="0.25">
      <c r="A693" s="36"/>
      <c r="B693" s="36"/>
      <c r="C693" s="36"/>
      <c r="D693" s="36"/>
      <c r="E693" s="36"/>
      <c r="F693" s="36"/>
      <c r="G693" s="36"/>
      <c r="H693" s="36"/>
      <c r="I693" s="37"/>
      <c r="J693" s="38"/>
      <c r="K693" s="39"/>
      <c r="L693" s="39"/>
      <c r="M693" s="39"/>
      <c r="N693" s="39"/>
      <c r="O693" s="39"/>
      <c r="P693" s="39"/>
      <c r="Q693" s="39"/>
      <c r="R693" s="39"/>
      <c r="S693" s="39"/>
      <c r="T693" s="39"/>
      <c r="U693" s="39"/>
      <c r="V693" s="40"/>
      <c r="W693" s="40"/>
      <c r="X693" s="40"/>
    </row>
    <row r="694" spans="1:24" x14ac:dyDescent="0.25">
      <c r="A694" s="36"/>
      <c r="B694" s="36"/>
      <c r="C694" s="36"/>
      <c r="D694" s="36"/>
      <c r="E694" s="36"/>
      <c r="F694" s="36"/>
      <c r="G694" s="36"/>
      <c r="H694" s="36"/>
      <c r="I694" s="37"/>
      <c r="J694" s="38"/>
      <c r="K694" s="39"/>
      <c r="L694" s="39"/>
      <c r="M694" s="39"/>
      <c r="N694" s="39"/>
      <c r="O694" s="39"/>
      <c r="P694" s="39"/>
      <c r="Q694" s="39"/>
      <c r="R694" s="39"/>
      <c r="S694" s="39"/>
      <c r="T694" s="39"/>
      <c r="U694" s="39"/>
      <c r="V694" s="40"/>
      <c r="W694" s="40"/>
      <c r="X694" s="40"/>
    </row>
    <row r="695" spans="1:24" x14ac:dyDescent="0.25">
      <c r="A695" s="36"/>
      <c r="B695" s="36"/>
      <c r="C695" s="36"/>
      <c r="D695" s="36"/>
      <c r="E695" s="36"/>
      <c r="F695" s="36"/>
      <c r="G695" s="36"/>
      <c r="H695" s="36"/>
      <c r="I695" s="37"/>
      <c r="J695" s="38"/>
      <c r="K695" s="39"/>
      <c r="L695" s="39"/>
      <c r="M695" s="39"/>
      <c r="N695" s="39"/>
      <c r="O695" s="39"/>
      <c r="P695" s="39"/>
      <c r="Q695" s="39"/>
      <c r="R695" s="39"/>
      <c r="S695" s="39"/>
      <c r="T695" s="39"/>
      <c r="U695" s="39"/>
      <c r="V695" s="40"/>
      <c r="W695" s="40"/>
      <c r="X695" s="40"/>
    </row>
    <row r="696" spans="1:24" x14ac:dyDescent="0.25">
      <c r="A696" s="36"/>
      <c r="B696" s="36"/>
      <c r="C696" s="36"/>
      <c r="D696" s="36"/>
      <c r="E696" s="36"/>
      <c r="F696" s="36"/>
      <c r="G696" s="36"/>
      <c r="H696" s="36"/>
      <c r="I696" s="37"/>
      <c r="J696" s="38"/>
      <c r="K696" s="39"/>
      <c r="L696" s="39"/>
      <c r="M696" s="39"/>
      <c r="N696" s="39"/>
      <c r="O696" s="39"/>
      <c r="P696" s="39"/>
      <c r="Q696" s="39"/>
      <c r="R696" s="39"/>
      <c r="S696" s="39"/>
      <c r="T696" s="39"/>
      <c r="U696" s="39"/>
      <c r="V696" s="40"/>
      <c r="W696" s="40"/>
      <c r="X696" s="40"/>
    </row>
    <row r="697" spans="1:24" x14ac:dyDescent="0.25">
      <c r="A697" s="36"/>
      <c r="B697" s="36"/>
      <c r="C697" s="36"/>
      <c r="D697" s="36"/>
      <c r="E697" s="36"/>
      <c r="F697" s="36"/>
      <c r="G697" s="36"/>
      <c r="H697" s="36"/>
      <c r="I697" s="37"/>
      <c r="J697" s="38"/>
      <c r="K697" s="39"/>
      <c r="L697" s="39"/>
      <c r="M697" s="39"/>
      <c r="N697" s="39"/>
      <c r="O697" s="39"/>
      <c r="P697" s="39"/>
      <c r="Q697" s="39"/>
      <c r="R697" s="39"/>
      <c r="S697" s="39"/>
      <c r="T697" s="39"/>
      <c r="U697" s="39"/>
      <c r="V697" s="40"/>
      <c r="W697" s="40"/>
      <c r="X697" s="40"/>
    </row>
    <row r="698" spans="1:24" x14ac:dyDescent="0.25">
      <c r="A698" s="36"/>
      <c r="B698" s="36"/>
      <c r="C698" s="36"/>
      <c r="D698" s="36"/>
      <c r="E698" s="36"/>
      <c r="F698" s="36"/>
      <c r="G698" s="36"/>
      <c r="H698" s="36"/>
      <c r="I698" s="37"/>
      <c r="J698" s="38"/>
      <c r="K698" s="39"/>
      <c r="L698" s="39"/>
      <c r="M698" s="39"/>
      <c r="N698" s="39"/>
      <c r="O698" s="39"/>
      <c r="P698" s="39"/>
      <c r="Q698" s="39"/>
      <c r="R698" s="39"/>
      <c r="S698" s="39"/>
      <c r="T698" s="39"/>
      <c r="U698" s="39"/>
      <c r="V698" s="40"/>
      <c r="W698" s="40"/>
      <c r="X698" s="40"/>
    </row>
    <row r="699" spans="1:24" x14ac:dyDescent="0.25">
      <c r="A699" s="36"/>
      <c r="B699" s="36"/>
      <c r="C699" s="36"/>
      <c r="D699" s="36"/>
      <c r="E699" s="36"/>
      <c r="F699" s="36"/>
      <c r="G699" s="36"/>
      <c r="H699" s="36"/>
      <c r="I699" s="37"/>
      <c r="J699" s="38"/>
      <c r="K699" s="39"/>
      <c r="L699" s="39"/>
      <c r="M699" s="39"/>
      <c r="N699" s="39"/>
      <c r="O699" s="39"/>
      <c r="P699" s="39"/>
      <c r="Q699" s="39"/>
      <c r="R699" s="39"/>
      <c r="S699" s="39"/>
      <c r="T699" s="39"/>
      <c r="U699" s="39"/>
      <c r="V699" s="40"/>
      <c r="W699" s="40"/>
      <c r="X699" s="40"/>
    </row>
    <row r="700" spans="1:24" x14ac:dyDescent="0.25">
      <c r="A700" s="36"/>
      <c r="B700" s="36"/>
      <c r="C700" s="36"/>
      <c r="D700" s="36"/>
      <c r="E700" s="36"/>
      <c r="F700" s="36"/>
      <c r="G700" s="36"/>
      <c r="H700" s="36"/>
      <c r="I700" s="37"/>
      <c r="J700" s="38"/>
      <c r="K700" s="39"/>
      <c r="L700" s="39"/>
      <c r="M700" s="39"/>
      <c r="N700" s="39"/>
      <c r="O700" s="39"/>
      <c r="P700" s="39"/>
      <c r="Q700" s="39"/>
      <c r="R700" s="39"/>
      <c r="S700" s="39"/>
      <c r="T700" s="39"/>
      <c r="U700" s="39"/>
      <c r="V700" s="40"/>
      <c r="W700" s="40"/>
      <c r="X700" s="40"/>
    </row>
    <row r="701" spans="1:24" x14ac:dyDescent="0.25">
      <c r="A701" s="36"/>
      <c r="B701" s="36"/>
      <c r="C701" s="36"/>
      <c r="D701" s="36"/>
      <c r="E701" s="36"/>
      <c r="F701" s="36"/>
      <c r="G701" s="36"/>
      <c r="H701" s="36"/>
      <c r="I701" s="37"/>
      <c r="J701" s="38"/>
      <c r="K701" s="39"/>
      <c r="L701" s="39"/>
      <c r="M701" s="39"/>
      <c r="N701" s="39"/>
      <c r="O701" s="39"/>
      <c r="P701" s="39"/>
      <c r="Q701" s="39"/>
      <c r="R701" s="39"/>
      <c r="S701" s="39"/>
      <c r="T701" s="39"/>
      <c r="U701" s="39"/>
      <c r="V701" s="40"/>
      <c r="W701" s="40"/>
      <c r="X701" s="40"/>
    </row>
    <row r="702" spans="1:24" x14ac:dyDescent="0.25">
      <c r="A702" s="36"/>
      <c r="B702" s="36"/>
      <c r="C702" s="36"/>
      <c r="D702" s="36"/>
      <c r="E702" s="36"/>
      <c r="F702" s="36"/>
      <c r="G702" s="36"/>
      <c r="H702" s="36"/>
      <c r="I702" s="37"/>
      <c r="J702" s="38"/>
      <c r="K702" s="39"/>
      <c r="L702" s="39"/>
      <c r="M702" s="39"/>
      <c r="N702" s="39"/>
      <c r="O702" s="39"/>
      <c r="P702" s="39"/>
      <c r="Q702" s="39"/>
      <c r="R702" s="39"/>
      <c r="S702" s="39"/>
      <c r="T702" s="39"/>
      <c r="U702" s="39"/>
      <c r="V702" s="40"/>
      <c r="W702" s="40"/>
      <c r="X702" s="40"/>
    </row>
    <row r="703" spans="1:24" x14ac:dyDescent="0.25">
      <c r="A703" s="36"/>
      <c r="B703" s="36"/>
      <c r="C703" s="36"/>
      <c r="D703" s="36"/>
      <c r="E703" s="36"/>
      <c r="F703" s="36"/>
      <c r="G703" s="36"/>
      <c r="H703" s="36"/>
      <c r="I703" s="37"/>
      <c r="J703" s="38"/>
      <c r="K703" s="39"/>
      <c r="L703" s="39"/>
      <c r="M703" s="39"/>
      <c r="N703" s="39"/>
      <c r="O703" s="39"/>
      <c r="P703" s="39"/>
      <c r="Q703" s="39"/>
      <c r="R703" s="39"/>
      <c r="S703" s="39"/>
      <c r="T703" s="39"/>
      <c r="U703" s="39"/>
      <c r="V703" s="40"/>
      <c r="W703" s="40"/>
      <c r="X703" s="40"/>
    </row>
    <row r="704" spans="1:24" x14ac:dyDescent="0.25">
      <c r="A704" s="36"/>
      <c r="B704" s="36"/>
      <c r="C704" s="36"/>
      <c r="D704" s="36"/>
      <c r="E704" s="36"/>
      <c r="F704" s="36"/>
      <c r="G704" s="36"/>
      <c r="H704" s="36"/>
      <c r="I704" s="37"/>
      <c r="J704" s="38"/>
      <c r="K704" s="39"/>
      <c r="L704" s="39"/>
      <c r="M704" s="39"/>
      <c r="N704" s="39"/>
      <c r="O704" s="39"/>
      <c r="P704" s="39"/>
      <c r="Q704" s="39"/>
      <c r="R704" s="39"/>
      <c r="S704" s="39"/>
      <c r="T704" s="39"/>
      <c r="U704" s="39"/>
      <c r="V704" s="40"/>
      <c r="W704" s="40"/>
      <c r="X704" s="40"/>
    </row>
    <row r="705" spans="1:24" x14ac:dyDescent="0.25">
      <c r="A705" s="36"/>
      <c r="B705" s="36"/>
      <c r="C705" s="36"/>
      <c r="D705" s="36"/>
      <c r="E705" s="36"/>
      <c r="F705" s="36"/>
      <c r="G705" s="36"/>
      <c r="H705" s="36"/>
      <c r="I705" s="37"/>
      <c r="J705" s="38"/>
      <c r="K705" s="39"/>
      <c r="L705" s="39"/>
      <c r="M705" s="39"/>
      <c r="N705" s="39"/>
      <c r="O705" s="39"/>
      <c r="P705" s="39"/>
      <c r="Q705" s="39"/>
      <c r="R705" s="39"/>
      <c r="S705" s="39"/>
      <c r="T705" s="39"/>
      <c r="U705" s="39"/>
      <c r="V705" s="40"/>
      <c r="W705" s="40"/>
      <c r="X705" s="40"/>
    </row>
    <row r="706" spans="1:24" x14ac:dyDescent="0.25">
      <c r="A706" s="36"/>
      <c r="B706" s="36"/>
      <c r="C706" s="36"/>
      <c r="D706" s="36"/>
      <c r="E706" s="36"/>
      <c r="F706" s="36"/>
      <c r="G706" s="36"/>
      <c r="H706" s="36"/>
      <c r="I706" s="37"/>
      <c r="J706" s="38"/>
      <c r="K706" s="39"/>
      <c r="L706" s="39"/>
      <c r="M706" s="39"/>
      <c r="N706" s="39"/>
      <c r="O706" s="39"/>
      <c r="P706" s="39"/>
      <c r="Q706" s="39"/>
      <c r="R706" s="39"/>
      <c r="S706" s="39"/>
      <c r="T706" s="39"/>
      <c r="U706" s="39"/>
      <c r="V706" s="40"/>
      <c r="W706" s="40"/>
      <c r="X706" s="40"/>
    </row>
    <row r="707" spans="1:24" x14ac:dyDescent="0.25">
      <c r="A707" s="36"/>
      <c r="B707" s="36"/>
      <c r="C707" s="36"/>
      <c r="D707" s="36"/>
      <c r="E707" s="36"/>
      <c r="F707" s="36"/>
      <c r="G707" s="36"/>
      <c r="H707" s="36"/>
      <c r="I707" s="37"/>
      <c r="J707" s="38"/>
      <c r="K707" s="39"/>
      <c r="L707" s="39"/>
      <c r="M707" s="39"/>
      <c r="N707" s="39"/>
      <c r="O707" s="39"/>
      <c r="P707" s="39"/>
      <c r="Q707" s="39"/>
      <c r="R707" s="39"/>
      <c r="S707" s="39"/>
      <c r="T707" s="39"/>
      <c r="U707" s="39"/>
      <c r="V707" s="40"/>
      <c r="W707" s="40"/>
      <c r="X707" s="40"/>
    </row>
    <row r="708" spans="1:24" x14ac:dyDescent="0.25">
      <c r="A708" s="36"/>
      <c r="B708" s="36"/>
      <c r="C708" s="36"/>
      <c r="D708" s="36"/>
      <c r="E708" s="36"/>
      <c r="F708" s="36"/>
      <c r="G708" s="36"/>
      <c r="H708" s="36"/>
      <c r="I708" s="37"/>
      <c r="J708" s="38"/>
      <c r="K708" s="39"/>
      <c r="L708" s="39"/>
      <c r="M708" s="39"/>
      <c r="N708" s="39"/>
      <c r="O708" s="39"/>
      <c r="P708" s="39"/>
      <c r="Q708" s="39"/>
      <c r="R708" s="39"/>
      <c r="S708" s="39"/>
      <c r="T708" s="39"/>
      <c r="U708" s="39"/>
      <c r="V708" s="40"/>
      <c r="W708" s="40"/>
      <c r="X708" s="40"/>
    </row>
    <row r="709" spans="1:24" x14ac:dyDescent="0.25">
      <c r="A709" s="36"/>
      <c r="B709" s="36"/>
      <c r="C709" s="36"/>
      <c r="D709" s="36"/>
      <c r="E709" s="36"/>
      <c r="F709" s="36"/>
      <c r="G709" s="36"/>
      <c r="H709" s="36"/>
      <c r="I709" s="37"/>
      <c r="J709" s="38"/>
      <c r="K709" s="39"/>
      <c r="L709" s="39"/>
      <c r="M709" s="39"/>
      <c r="N709" s="39"/>
      <c r="O709" s="39"/>
      <c r="P709" s="39"/>
      <c r="Q709" s="39"/>
      <c r="R709" s="39"/>
      <c r="S709" s="39"/>
      <c r="T709" s="39"/>
      <c r="U709" s="39"/>
      <c r="V709" s="40"/>
      <c r="W709" s="40"/>
      <c r="X709" s="40"/>
    </row>
    <row r="710" spans="1:24" x14ac:dyDescent="0.25">
      <c r="A710" s="36"/>
      <c r="B710" s="36"/>
      <c r="C710" s="36"/>
      <c r="D710" s="36"/>
      <c r="E710" s="36"/>
      <c r="F710" s="36"/>
      <c r="G710" s="36"/>
      <c r="H710" s="36"/>
      <c r="I710" s="37"/>
      <c r="J710" s="38"/>
      <c r="K710" s="39"/>
      <c r="L710" s="39"/>
      <c r="M710" s="39"/>
      <c r="N710" s="39"/>
      <c r="O710" s="39"/>
      <c r="P710" s="39"/>
      <c r="Q710" s="39"/>
      <c r="R710" s="39"/>
      <c r="S710" s="39"/>
      <c r="T710" s="39"/>
      <c r="U710" s="39"/>
      <c r="V710" s="40"/>
      <c r="W710" s="40"/>
      <c r="X710" s="40"/>
    </row>
    <row r="711" spans="1:24" x14ac:dyDescent="0.25">
      <c r="A711" s="36"/>
      <c r="B711" s="36"/>
      <c r="C711" s="36"/>
      <c r="D711" s="36"/>
      <c r="E711" s="36"/>
      <c r="F711" s="36"/>
      <c r="G711" s="36"/>
      <c r="H711" s="36"/>
      <c r="I711" s="37"/>
      <c r="J711" s="38"/>
      <c r="K711" s="39"/>
      <c r="L711" s="39"/>
      <c r="M711" s="39"/>
      <c r="N711" s="39"/>
      <c r="O711" s="39"/>
      <c r="P711" s="39"/>
      <c r="Q711" s="39"/>
      <c r="R711" s="39"/>
      <c r="S711" s="39"/>
      <c r="T711" s="39"/>
      <c r="U711" s="39"/>
      <c r="V711" s="40"/>
      <c r="W711" s="40"/>
      <c r="X711" s="40"/>
    </row>
    <row r="712" spans="1:24" x14ac:dyDescent="0.25">
      <c r="A712" s="36"/>
      <c r="B712" s="36"/>
      <c r="C712" s="36"/>
      <c r="D712" s="36"/>
      <c r="E712" s="36"/>
      <c r="F712" s="36"/>
      <c r="G712" s="36"/>
      <c r="H712" s="36"/>
      <c r="I712" s="37"/>
      <c r="J712" s="38"/>
      <c r="K712" s="39"/>
      <c r="L712" s="39"/>
      <c r="M712" s="39"/>
      <c r="N712" s="39"/>
      <c r="O712" s="39"/>
      <c r="P712" s="39"/>
      <c r="Q712" s="39"/>
      <c r="R712" s="39"/>
      <c r="S712" s="39"/>
      <c r="T712" s="39"/>
      <c r="U712" s="39"/>
      <c r="V712" s="40"/>
      <c r="W712" s="40"/>
      <c r="X712" s="40"/>
    </row>
    <row r="713" spans="1:24" x14ac:dyDescent="0.25">
      <c r="A713" s="36"/>
      <c r="B713" s="36"/>
      <c r="C713" s="36"/>
      <c r="D713" s="36"/>
      <c r="E713" s="36"/>
      <c r="F713" s="36"/>
      <c r="G713" s="36"/>
      <c r="H713" s="36"/>
      <c r="I713" s="37"/>
      <c r="J713" s="38"/>
      <c r="K713" s="39"/>
      <c r="L713" s="39"/>
      <c r="M713" s="39"/>
      <c r="N713" s="39"/>
      <c r="O713" s="39"/>
      <c r="P713" s="39"/>
      <c r="Q713" s="39"/>
      <c r="R713" s="39"/>
      <c r="S713" s="39"/>
      <c r="T713" s="39"/>
      <c r="U713" s="39"/>
      <c r="V713" s="40"/>
      <c r="W713" s="40"/>
      <c r="X713" s="40"/>
    </row>
    <row r="714" spans="1:24" x14ac:dyDescent="0.25">
      <c r="A714" s="36"/>
      <c r="B714" s="36"/>
      <c r="C714" s="36"/>
      <c r="D714" s="36"/>
      <c r="E714" s="36"/>
      <c r="F714" s="36"/>
      <c r="G714" s="36"/>
      <c r="H714" s="36"/>
      <c r="I714" s="37"/>
      <c r="J714" s="38"/>
      <c r="K714" s="39"/>
      <c r="L714" s="39"/>
      <c r="M714" s="39"/>
      <c r="N714" s="39"/>
      <c r="O714" s="39"/>
      <c r="P714" s="39"/>
      <c r="Q714" s="39"/>
      <c r="R714" s="39"/>
      <c r="S714" s="39"/>
      <c r="T714" s="39"/>
      <c r="U714" s="39"/>
      <c r="V714" s="40"/>
      <c r="W714" s="40"/>
      <c r="X714" s="40"/>
    </row>
    <row r="715" spans="1:24" x14ac:dyDescent="0.25">
      <c r="A715" s="36"/>
      <c r="B715" s="36"/>
      <c r="C715" s="36"/>
      <c r="D715" s="36"/>
      <c r="E715" s="36"/>
      <c r="F715" s="36"/>
      <c r="G715" s="36"/>
      <c r="H715" s="36"/>
      <c r="I715" s="37"/>
      <c r="J715" s="38"/>
      <c r="K715" s="39"/>
      <c r="L715" s="39"/>
      <c r="M715" s="39"/>
      <c r="N715" s="39"/>
      <c r="O715" s="39"/>
      <c r="P715" s="39"/>
      <c r="Q715" s="39"/>
      <c r="R715" s="39"/>
      <c r="S715" s="39"/>
      <c r="T715" s="39"/>
      <c r="U715" s="39"/>
      <c r="V715" s="40"/>
      <c r="W715" s="40"/>
      <c r="X715" s="40"/>
    </row>
    <row r="716" spans="1:24" x14ac:dyDescent="0.25">
      <c r="A716" s="36"/>
      <c r="B716" s="36"/>
      <c r="C716" s="36"/>
      <c r="D716" s="36"/>
      <c r="E716" s="36"/>
      <c r="F716" s="36"/>
      <c r="G716" s="36"/>
      <c r="H716" s="36"/>
      <c r="I716" s="37"/>
      <c r="J716" s="38"/>
      <c r="K716" s="39"/>
      <c r="L716" s="39"/>
      <c r="M716" s="39"/>
      <c r="N716" s="39"/>
      <c r="O716" s="39"/>
      <c r="P716" s="39"/>
      <c r="Q716" s="39"/>
      <c r="R716" s="39"/>
      <c r="S716" s="39"/>
      <c r="T716" s="39"/>
      <c r="U716" s="39"/>
      <c r="V716" s="40"/>
      <c r="W716" s="40"/>
      <c r="X716" s="40"/>
    </row>
    <row r="717" spans="1:24" x14ac:dyDescent="0.25">
      <c r="A717" s="36"/>
      <c r="B717" s="36"/>
      <c r="C717" s="36"/>
      <c r="D717" s="36"/>
      <c r="E717" s="36"/>
      <c r="F717" s="36"/>
      <c r="G717" s="36"/>
      <c r="H717" s="36"/>
      <c r="I717" s="37"/>
      <c r="J717" s="38"/>
      <c r="K717" s="39"/>
      <c r="L717" s="39"/>
      <c r="M717" s="39"/>
      <c r="N717" s="39"/>
      <c r="O717" s="39"/>
      <c r="P717" s="39"/>
      <c r="Q717" s="39"/>
      <c r="R717" s="39"/>
      <c r="S717" s="39"/>
      <c r="T717" s="39"/>
      <c r="U717" s="39"/>
      <c r="V717" s="40"/>
      <c r="W717" s="40"/>
      <c r="X717" s="40"/>
    </row>
    <row r="718" spans="1:24" x14ac:dyDescent="0.25">
      <c r="A718" s="36"/>
      <c r="B718" s="36"/>
      <c r="C718" s="36"/>
      <c r="D718" s="36"/>
      <c r="E718" s="36"/>
      <c r="F718" s="36"/>
      <c r="G718" s="36"/>
      <c r="H718" s="36"/>
      <c r="I718" s="37"/>
      <c r="J718" s="38"/>
      <c r="K718" s="39"/>
      <c r="L718" s="39"/>
      <c r="M718" s="39"/>
      <c r="N718" s="39"/>
      <c r="O718" s="39"/>
      <c r="P718" s="39"/>
      <c r="Q718" s="39"/>
      <c r="R718" s="39"/>
      <c r="S718" s="39"/>
      <c r="T718" s="39"/>
      <c r="U718" s="39"/>
      <c r="V718" s="40"/>
      <c r="W718" s="40"/>
      <c r="X718" s="40"/>
    </row>
    <row r="719" spans="1:24" x14ac:dyDescent="0.25">
      <c r="A719" s="36"/>
      <c r="B719" s="36"/>
      <c r="C719" s="36"/>
      <c r="D719" s="36"/>
      <c r="E719" s="36"/>
      <c r="F719" s="36"/>
      <c r="G719" s="36"/>
      <c r="H719" s="36"/>
      <c r="I719" s="37"/>
      <c r="J719" s="38"/>
      <c r="K719" s="39"/>
      <c r="L719" s="39"/>
      <c r="M719" s="39"/>
      <c r="N719" s="39"/>
      <c r="O719" s="39"/>
      <c r="P719" s="39"/>
      <c r="Q719" s="39"/>
      <c r="R719" s="39"/>
      <c r="S719" s="39"/>
      <c r="T719" s="39"/>
      <c r="U719" s="39"/>
      <c r="V719" s="40"/>
      <c r="W719" s="40"/>
      <c r="X719" s="40"/>
    </row>
    <row r="720" spans="1:24" x14ac:dyDescent="0.25">
      <c r="A720" s="36"/>
      <c r="B720" s="36"/>
      <c r="C720" s="36"/>
      <c r="D720" s="36"/>
      <c r="E720" s="36"/>
      <c r="F720" s="36"/>
      <c r="G720" s="36"/>
      <c r="H720" s="36"/>
      <c r="I720" s="37"/>
      <c r="J720" s="38"/>
      <c r="K720" s="39"/>
      <c r="L720" s="39"/>
      <c r="M720" s="39"/>
      <c r="N720" s="39"/>
      <c r="O720" s="39"/>
      <c r="P720" s="39"/>
      <c r="Q720" s="39"/>
      <c r="R720" s="39"/>
      <c r="S720" s="39"/>
      <c r="T720" s="39"/>
      <c r="U720" s="39"/>
      <c r="V720" s="40"/>
      <c r="W720" s="40"/>
      <c r="X720" s="40"/>
    </row>
    <row r="721" spans="1:24" x14ac:dyDescent="0.25">
      <c r="A721" s="36"/>
      <c r="B721" s="36"/>
      <c r="C721" s="36"/>
      <c r="D721" s="36"/>
      <c r="E721" s="36"/>
      <c r="F721" s="36"/>
      <c r="G721" s="36"/>
      <c r="H721" s="36"/>
      <c r="I721" s="37"/>
      <c r="J721" s="38"/>
      <c r="K721" s="39"/>
      <c r="L721" s="39"/>
      <c r="M721" s="39"/>
      <c r="N721" s="39"/>
      <c r="O721" s="39"/>
      <c r="P721" s="39"/>
      <c r="Q721" s="39"/>
      <c r="R721" s="39"/>
      <c r="S721" s="39"/>
      <c r="T721" s="39"/>
      <c r="U721" s="39"/>
      <c r="V721" s="40"/>
      <c r="W721" s="40"/>
      <c r="X721" s="40"/>
    </row>
    <row r="722" spans="1:24" x14ac:dyDescent="0.25">
      <c r="A722" s="36"/>
      <c r="B722" s="36"/>
      <c r="C722" s="36"/>
      <c r="D722" s="36"/>
      <c r="E722" s="36"/>
      <c r="F722" s="36"/>
      <c r="G722" s="36"/>
      <c r="H722" s="36"/>
      <c r="I722" s="37"/>
      <c r="J722" s="38"/>
      <c r="K722" s="39"/>
      <c r="L722" s="39"/>
      <c r="M722" s="39"/>
      <c r="N722" s="39"/>
      <c r="O722" s="39"/>
      <c r="P722" s="39"/>
      <c r="Q722" s="39"/>
      <c r="R722" s="39"/>
      <c r="S722" s="39"/>
      <c r="T722" s="39"/>
      <c r="U722" s="39"/>
      <c r="V722" s="40"/>
      <c r="W722" s="40"/>
      <c r="X722" s="40"/>
    </row>
    <row r="723" spans="1:24" x14ac:dyDescent="0.25">
      <c r="A723" s="36"/>
      <c r="B723" s="36"/>
      <c r="C723" s="36"/>
      <c r="D723" s="36"/>
      <c r="E723" s="36"/>
      <c r="F723" s="36"/>
      <c r="G723" s="36"/>
      <c r="H723" s="36"/>
      <c r="I723" s="37"/>
      <c r="J723" s="38"/>
      <c r="K723" s="39"/>
      <c r="L723" s="39"/>
      <c r="M723" s="39"/>
      <c r="N723" s="39"/>
      <c r="O723" s="39"/>
      <c r="P723" s="39"/>
      <c r="Q723" s="39"/>
      <c r="R723" s="39"/>
      <c r="S723" s="39"/>
      <c r="T723" s="39"/>
      <c r="U723" s="39"/>
      <c r="V723" s="40"/>
      <c r="W723" s="40"/>
      <c r="X723" s="40"/>
    </row>
    <row r="724" spans="1:24" x14ac:dyDescent="0.25">
      <c r="A724" s="36"/>
      <c r="B724" s="36"/>
      <c r="C724" s="36"/>
      <c r="D724" s="36"/>
      <c r="E724" s="36"/>
      <c r="F724" s="36"/>
      <c r="G724" s="36"/>
      <c r="H724" s="36"/>
      <c r="I724" s="37"/>
      <c r="J724" s="38"/>
      <c r="K724" s="39"/>
      <c r="L724" s="39"/>
      <c r="M724" s="39"/>
      <c r="N724" s="39"/>
      <c r="O724" s="39"/>
      <c r="P724" s="39"/>
      <c r="Q724" s="39"/>
      <c r="R724" s="39"/>
      <c r="S724" s="39"/>
      <c r="T724" s="39"/>
      <c r="U724" s="39"/>
      <c r="V724" s="40"/>
      <c r="W724" s="40"/>
      <c r="X724" s="40"/>
    </row>
    <row r="725" spans="1:24" x14ac:dyDescent="0.25">
      <c r="A725" s="36"/>
      <c r="B725" s="36"/>
      <c r="C725" s="36"/>
      <c r="D725" s="36"/>
      <c r="E725" s="36"/>
      <c r="F725" s="36"/>
      <c r="G725" s="36"/>
      <c r="H725" s="36"/>
      <c r="I725" s="37"/>
      <c r="J725" s="38"/>
      <c r="K725" s="39"/>
      <c r="L725" s="39"/>
      <c r="M725" s="39"/>
      <c r="N725" s="39"/>
      <c r="O725" s="39"/>
      <c r="P725" s="39"/>
      <c r="Q725" s="39"/>
      <c r="R725" s="39"/>
      <c r="S725" s="39"/>
      <c r="T725" s="39"/>
      <c r="U725" s="39"/>
      <c r="V725" s="40"/>
      <c r="W725" s="40"/>
      <c r="X725" s="40"/>
    </row>
    <row r="726" spans="1:24" x14ac:dyDescent="0.25">
      <c r="A726" s="36"/>
      <c r="B726" s="36"/>
      <c r="C726" s="36"/>
      <c r="D726" s="36"/>
      <c r="E726" s="36"/>
      <c r="F726" s="36"/>
      <c r="G726" s="36"/>
      <c r="H726" s="36"/>
      <c r="I726" s="37"/>
      <c r="J726" s="38"/>
      <c r="K726" s="39"/>
      <c r="L726" s="39"/>
      <c r="M726" s="39"/>
      <c r="N726" s="39"/>
      <c r="O726" s="39"/>
      <c r="P726" s="39"/>
      <c r="Q726" s="39"/>
      <c r="R726" s="39"/>
      <c r="S726" s="39"/>
      <c r="T726" s="39"/>
      <c r="U726" s="39"/>
      <c r="V726" s="40"/>
      <c r="W726" s="40"/>
      <c r="X726" s="40"/>
    </row>
    <row r="727" spans="1:24" x14ac:dyDescent="0.25">
      <c r="A727" s="36"/>
      <c r="B727" s="36"/>
      <c r="C727" s="36"/>
      <c r="D727" s="36"/>
      <c r="E727" s="36"/>
      <c r="F727" s="36"/>
      <c r="G727" s="36"/>
      <c r="H727" s="36"/>
      <c r="I727" s="37"/>
      <c r="J727" s="38"/>
      <c r="K727" s="39"/>
      <c r="L727" s="39"/>
      <c r="M727" s="39"/>
      <c r="N727" s="39"/>
      <c r="O727" s="39"/>
      <c r="P727" s="39"/>
      <c r="Q727" s="39"/>
      <c r="R727" s="39"/>
      <c r="S727" s="39"/>
      <c r="T727" s="39"/>
      <c r="U727" s="39"/>
      <c r="V727" s="40"/>
      <c r="W727" s="40"/>
      <c r="X727" s="40"/>
    </row>
    <row r="728" spans="1:24" x14ac:dyDescent="0.25">
      <c r="A728" s="36"/>
      <c r="B728" s="36"/>
      <c r="C728" s="36"/>
      <c r="D728" s="36"/>
      <c r="E728" s="36"/>
      <c r="F728" s="36"/>
      <c r="G728" s="36"/>
      <c r="H728" s="36"/>
      <c r="I728" s="37"/>
      <c r="J728" s="38"/>
      <c r="K728" s="39"/>
      <c r="L728" s="39"/>
      <c r="M728" s="39"/>
      <c r="N728" s="39"/>
      <c r="O728" s="39"/>
      <c r="P728" s="39"/>
      <c r="Q728" s="39"/>
      <c r="R728" s="39"/>
      <c r="S728" s="39"/>
      <c r="T728" s="39"/>
      <c r="U728" s="39"/>
      <c r="V728" s="40"/>
      <c r="W728" s="40"/>
      <c r="X728" s="40"/>
    </row>
    <row r="729" spans="1:24" x14ac:dyDescent="0.25">
      <c r="A729" s="36"/>
      <c r="B729" s="36"/>
      <c r="C729" s="36"/>
      <c r="D729" s="36"/>
      <c r="E729" s="36"/>
      <c r="F729" s="36"/>
      <c r="G729" s="36"/>
      <c r="H729" s="36"/>
      <c r="I729" s="37"/>
      <c r="J729" s="38"/>
      <c r="K729" s="39"/>
      <c r="L729" s="39"/>
      <c r="M729" s="39"/>
      <c r="N729" s="39"/>
      <c r="O729" s="39"/>
      <c r="P729" s="39"/>
      <c r="Q729" s="39"/>
      <c r="R729" s="39"/>
      <c r="S729" s="39"/>
      <c r="T729" s="39"/>
      <c r="U729" s="39"/>
      <c r="V729" s="40"/>
      <c r="W729" s="40"/>
      <c r="X729" s="40"/>
    </row>
    <row r="730" spans="1:24" x14ac:dyDescent="0.25">
      <c r="A730" s="36"/>
      <c r="B730" s="36"/>
      <c r="C730" s="36"/>
      <c r="D730" s="36"/>
      <c r="E730" s="36"/>
      <c r="F730" s="36"/>
      <c r="G730" s="36"/>
      <c r="H730" s="36"/>
      <c r="I730" s="37"/>
      <c r="J730" s="38"/>
      <c r="K730" s="39"/>
      <c r="L730" s="39"/>
      <c r="M730" s="39"/>
      <c r="N730" s="39"/>
      <c r="O730" s="39"/>
      <c r="P730" s="39"/>
      <c r="Q730" s="39"/>
      <c r="R730" s="39"/>
      <c r="S730" s="39"/>
      <c r="T730" s="39"/>
      <c r="U730" s="39"/>
      <c r="V730" s="40"/>
      <c r="W730" s="40"/>
      <c r="X730" s="40"/>
    </row>
    <row r="731" spans="1:24" x14ac:dyDescent="0.25">
      <c r="A731" s="36"/>
      <c r="B731" s="36"/>
      <c r="C731" s="36"/>
      <c r="D731" s="36"/>
      <c r="E731" s="36"/>
      <c r="F731" s="36"/>
      <c r="G731" s="36"/>
      <c r="H731" s="36"/>
      <c r="I731" s="37"/>
      <c r="J731" s="38"/>
      <c r="K731" s="39"/>
      <c r="L731" s="39"/>
      <c r="M731" s="39"/>
      <c r="N731" s="39"/>
      <c r="O731" s="39"/>
      <c r="P731" s="39"/>
      <c r="Q731" s="39"/>
      <c r="R731" s="39"/>
      <c r="S731" s="39"/>
      <c r="T731" s="39"/>
      <c r="U731" s="39"/>
      <c r="V731" s="40"/>
      <c r="W731" s="40"/>
      <c r="X731" s="40"/>
    </row>
    <row r="732" spans="1:24" x14ac:dyDescent="0.25">
      <c r="A732" s="36"/>
      <c r="B732" s="36"/>
      <c r="C732" s="36"/>
      <c r="D732" s="36"/>
      <c r="E732" s="36"/>
      <c r="F732" s="36"/>
      <c r="G732" s="36"/>
      <c r="H732" s="36"/>
      <c r="I732" s="37"/>
      <c r="J732" s="38"/>
      <c r="K732" s="39"/>
      <c r="L732" s="39"/>
      <c r="M732" s="39"/>
      <c r="N732" s="39"/>
      <c r="O732" s="39"/>
      <c r="P732" s="39"/>
      <c r="Q732" s="39"/>
      <c r="R732" s="39"/>
      <c r="S732" s="39"/>
      <c r="T732" s="39"/>
      <c r="U732" s="39"/>
      <c r="V732" s="40"/>
      <c r="W732" s="40"/>
      <c r="X732" s="40"/>
    </row>
    <row r="733" spans="1:24" x14ac:dyDescent="0.25">
      <c r="A733" s="36"/>
      <c r="B733" s="36"/>
      <c r="C733" s="36"/>
      <c r="D733" s="36"/>
      <c r="E733" s="36"/>
      <c r="F733" s="36"/>
      <c r="G733" s="36"/>
      <c r="H733" s="36"/>
      <c r="I733" s="37"/>
      <c r="J733" s="38"/>
      <c r="K733" s="39"/>
      <c r="L733" s="39"/>
      <c r="M733" s="39"/>
      <c r="N733" s="39"/>
      <c r="O733" s="39"/>
      <c r="P733" s="39"/>
      <c r="Q733" s="39"/>
      <c r="R733" s="39"/>
      <c r="S733" s="39"/>
      <c r="T733" s="39"/>
      <c r="U733" s="39"/>
      <c r="V733" s="40"/>
      <c r="W733" s="40"/>
      <c r="X733" s="40"/>
    </row>
    <row r="734" spans="1:24" x14ac:dyDescent="0.25">
      <c r="A734" s="36"/>
      <c r="B734" s="36"/>
      <c r="C734" s="36"/>
      <c r="D734" s="36"/>
      <c r="E734" s="36"/>
      <c r="F734" s="36"/>
      <c r="G734" s="36"/>
      <c r="H734" s="36"/>
      <c r="I734" s="37"/>
      <c r="J734" s="38"/>
      <c r="K734" s="39"/>
      <c r="L734" s="39"/>
      <c r="M734" s="39"/>
      <c r="N734" s="39"/>
      <c r="O734" s="39"/>
      <c r="P734" s="39"/>
      <c r="Q734" s="39"/>
      <c r="R734" s="39"/>
      <c r="S734" s="39"/>
      <c r="T734" s="39"/>
      <c r="U734" s="39"/>
      <c r="V734" s="40"/>
      <c r="W734" s="40"/>
      <c r="X734" s="40"/>
    </row>
    <row r="735" spans="1:24" x14ac:dyDescent="0.25">
      <c r="A735" s="36"/>
      <c r="B735" s="36"/>
      <c r="C735" s="36"/>
      <c r="D735" s="36"/>
      <c r="E735" s="36"/>
      <c r="F735" s="36"/>
      <c r="G735" s="36"/>
      <c r="H735" s="36"/>
      <c r="I735" s="37"/>
      <c r="J735" s="38"/>
      <c r="K735" s="39"/>
      <c r="L735" s="39"/>
      <c r="M735" s="39"/>
      <c r="N735" s="39"/>
      <c r="O735" s="39"/>
      <c r="P735" s="39"/>
      <c r="Q735" s="39"/>
      <c r="R735" s="39"/>
      <c r="S735" s="39"/>
      <c r="T735" s="39"/>
      <c r="U735" s="39"/>
      <c r="V735" s="40"/>
      <c r="W735" s="40"/>
      <c r="X735" s="40"/>
    </row>
    <row r="736" spans="1:24" x14ac:dyDescent="0.25">
      <c r="A736" s="36"/>
      <c r="B736" s="36"/>
      <c r="C736" s="36"/>
      <c r="D736" s="36"/>
      <c r="E736" s="36"/>
      <c r="F736" s="36"/>
      <c r="G736" s="36"/>
      <c r="H736" s="36"/>
      <c r="I736" s="37"/>
      <c r="J736" s="38"/>
      <c r="K736" s="39"/>
      <c r="L736" s="39"/>
      <c r="M736" s="39"/>
      <c r="N736" s="39"/>
      <c r="O736" s="39"/>
      <c r="P736" s="39"/>
      <c r="Q736" s="39"/>
      <c r="R736" s="39"/>
      <c r="S736" s="39"/>
      <c r="T736" s="39"/>
      <c r="U736" s="39"/>
      <c r="V736" s="40"/>
      <c r="W736" s="40"/>
      <c r="X736" s="40"/>
    </row>
    <row r="737" spans="1:24" x14ac:dyDescent="0.25">
      <c r="A737" s="36"/>
      <c r="B737" s="36"/>
      <c r="C737" s="36"/>
      <c r="D737" s="36"/>
      <c r="E737" s="36"/>
      <c r="F737" s="36"/>
      <c r="G737" s="36"/>
      <c r="H737" s="36"/>
      <c r="I737" s="37"/>
      <c r="J737" s="38"/>
      <c r="K737" s="39"/>
      <c r="L737" s="39"/>
      <c r="M737" s="39"/>
      <c r="N737" s="39"/>
      <c r="O737" s="39"/>
      <c r="P737" s="39"/>
      <c r="Q737" s="39"/>
      <c r="R737" s="39"/>
      <c r="S737" s="39"/>
      <c r="T737" s="39"/>
      <c r="U737" s="39"/>
      <c r="V737" s="40"/>
      <c r="W737" s="40"/>
      <c r="X737" s="40"/>
    </row>
    <row r="738" spans="1:24" x14ac:dyDescent="0.25">
      <c r="A738" s="36"/>
      <c r="B738" s="36"/>
      <c r="C738" s="36"/>
      <c r="D738" s="36"/>
      <c r="E738" s="36"/>
      <c r="F738" s="36"/>
      <c r="G738" s="36"/>
      <c r="H738" s="36"/>
      <c r="I738" s="37"/>
      <c r="J738" s="38"/>
      <c r="K738" s="39"/>
      <c r="L738" s="39"/>
      <c r="M738" s="39"/>
      <c r="N738" s="39"/>
      <c r="O738" s="39"/>
      <c r="P738" s="39"/>
      <c r="Q738" s="39"/>
      <c r="R738" s="39"/>
      <c r="S738" s="39"/>
      <c r="T738" s="39"/>
      <c r="U738" s="39"/>
      <c r="V738" s="40"/>
      <c r="W738" s="40"/>
      <c r="X738" s="40"/>
    </row>
    <row r="739" spans="1:24" x14ac:dyDescent="0.25">
      <c r="A739" s="36"/>
      <c r="B739" s="36"/>
      <c r="C739" s="36"/>
      <c r="D739" s="36"/>
      <c r="E739" s="36"/>
      <c r="F739" s="36"/>
      <c r="G739" s="36"/>
      <c r="H739" s="36"/>
      <c r="I739" s="37"/>
      <c r="J739" s="38"/>
      <c r="K739" s="39"/>
      <c r="L739" s="39"/>
      <c r="M739" s="39"/>
      <c r="N739" s="39"/>
      <c r="O739" s="39"/>
      <c r="P739" s="39"/>
      <c r="Q739" s="39"/>
      <c r="R739" s="39"/>
      <c r="S739" s="39"/>
      <c r="T739" s="39"/>
      <c r="U739" s="39"/>
      <c r="V739" s="40"/>
      <c r="W739" s="40"/>
      <c r="X739" s="40"/>
    </row>
    <row r="740" spans="1:24" x14ac:dyDescent="0.25">
      <c r="A740" s="36"/>
      <c r="B740" s="36"/>
      <c r="C740" s="36"/>
      <c r="D740" s="36"/>
      <c r="E740" s="36"/>
      <c r="F740" s="36"/>
      <c r="G740" s="36"/>
      <c r="H740" s="36"/>
      <c r="I740" s="37"/>
      <c r="J740" s="38"/>
      <c r="K740" s="39"/>
      <c r="L740" s="39"/>
      <c r="M740" s="39"/>
      <c r="N740" s="39"/>
      <c r="O740" s="39"/>
      <c r="P740" s="39"/>
      <c r="Q740" s="39"/>
      <c r="R740" s="39"/>
      <c r="S740" s="39"/>
      <c r="T740" s="39"/>
      <c r="U740" s="39"/>
      <c r="V740" s="40"/>
      <c r="W740" s="40"/>
      <c r="X740" s="40"/>
    </row>
    <row r="741" spans="1:24" x14ac:dyDescent="0.25">
      <c r="A741" s="36"/>
      <c r="B741" s="36"/>
      <c r="C741" s="36"/>
      <c r="D741" s="36"/>
      <c r="E741" s="36"/>
      <c r="F741" s="36"/>
      <c r="G741" s="36"/>
      <c r="H741" s="36"/>
      <c r="I741" s="37"/>
      <c r="J741" s="38"/>
      <c r="K741" s="39"/>
      <c r="L741" s="39"/>
      <c r="M741" s="39"/>
      <c r="N741" s="39"/>
      <c r="O741" s="39"/>
      <c r="P741" s="39"/>
      <c r="Q741" s="39"/>
      <c r="R741" s="39"/>
      <c r="S741" s="39"/>
      <c r="T741" s="39"/>
      <c r="U741" s="39"/>
      <c r="V741" s="40"/>
      <c r="W741" s="40"/>
      <c r="X741" s="40"/>
    </row>
    <row r="742" spans="1:24" x14ac:dyDescent="0.25">
      <c r="A742" s="36"/>
      <c r="B742" s="36"/>
      <c r="C742" s="36"/>
      <c r="D742" s="36"/>
      <c r="E742" s="36"/>
      <c r="F742" s="36"/>
      <c r="G742" s="36"/>
      <c r="H742" s="36"/>
      <c r="I742" s="37"/>
      <c r="J742" s="38"/>
      <c r="K742" s="39"/>
      <c r="L742" s="39"/>
      <c r="M742" s="39"/>
      <c r="N742" s="39"/>
      <c r="O742" s="39"/>
      <c r="P742" s="39"/>
      <c r="Q742" s="39"/>
      <c r="R742" s="39"/>
      <c r="S742" s="39"/>
      <c r="T742" s="39"/>
      <c r="U742" s="39"/>
      <c r="V742" s="40"/>
      <c r="W742" s="40"/>
      <c r="X742" s="40"/>
    </row>
    <row r="743" spans="1:24" x14ac:dyDescent="0.25">
      <c r="A743" s="36"/>
      <c r="B743" s="36"/>
      <c r="C743" s="36"/>
      <c r="D743" s="36"/>
      <c r="E743" s="36"/>
      <c r="F743" s="36"/>
      <c r="G743" s="36"/>
      <c r="H743" s="36"/>
      <c r="I743" s="37"/>
      <c r="J743" s="38"/>
      <c r="K743" s="39"/>
      <c r="L743" s="39"/>
      <c r="M743" s="39"/>
      <c r="N743" s="39"/>
      <c r="O743" s="39"/>
      <c r="P743" s="39"/>
      <c r="Q743" s="39"/>
      <c r="R743" s="39"/>
      <c r="S743" s="39"/>
      <c r="T743" s="39"/>
      <c r="U743" s="39"/>
      <c r="V743" s="40"/>
      <c r="W743" s="40"/>
      <c r="X743" s="40"/>
    </row>
    <row r="744" spans="1:24" x14ac:dyDescent="0.25">
      <c r="A744" s="36"/>
      <c r="B744" s="36"/>
      <c r="C744" s="36"/>
      <c r="D744" s="36"/>
      <c r="E744" s="36"/>
      <c r="F744" s="36"/>
      <c r="G744" s="36"/>
      <c r="H744" s="36"/>
      <c r="I744" s="37"/>
      <c r="J744" s="38"/>
      <c r="K744" s="39"/>
      <c r="L744" s="39"/>
      <c r="M744" s="39"/>
      <c r="N744" s="39"/>
      <c r="O744" s="39"/>
      <c r="P744" s="39"/>
      <c r="Q744" s="39"/>
      <c r="R744" s="39"/>
      <c r="S744" s="39"/>
      <c r="T744" s="39"/>
      <c r="U744" s="39"/>
      <c r="V744" s="40"/>
      <c r="W744" s="40"/>
      <c r="X744" s="40"/>
    </row>
    <row r="745" spans="1:24" x14ac:dyDescent="0.25">
      <c r="A745" s="36"/>
      <c r="B745" s="36"/>
      <c r="C745" s="36"/>
      <c r="D745" s="36"/>
      <c r="E745" s="36"/>
      <c r="F745" s="36"/>
      <c r="G745" s="36"/>
      <c r="H745" s="36"/>
      <c r="I745" s="37"/>
      <c r="J745" s="38"/>
      <c r="K745" s="39"/>
      <c r="L745" s="39"/>
      <c r="M745" s="39"/>
      <c r="N745" s="39"/>
      <c r="O745" s="39"/>
      <c r="P745" s="39"/>
      <c r="Q745" s="39"/>
      <c r="R745" s="39"/>
      <c r="S745" s="39"/>
      <c r="T745" s="39"/>
      <c r="U745" s="39"/>
      <c r="V745" s="40"/>
      <c r="W745" s="40"/>
      <c r="X745" s="40"/>
    </row>
    <row r="746" spans="1:24" x14ac:dyDescent="0.25">
      <c r="A746" s="36"/>
      <c r="B746" s="36"/>
      <c r="C746" s="36"/>
      <c r="D746" s="36"/>
      <c r="E746" s="36"/>
      <c r="F746" s="36"/>
      <c r="G746" s="36"/>
      <c r="H746" s="36"/>
      <c r="I746" s="37"/>
      <c r="J746" s="38"/>
      <c r="K746" s="39"/>
      <c r="L746" s="39"/>
      <c r="M746" s="39"/>
      <c r="N746" s="39"/>
      <c r="O746" s="39"/>
      <c r="P746" s="39"/>
      <c r="Q746" s="39"/>
      <c r="R746" s="39"/>
      <c r="S746" s="39"/>
      <c r="T746" s="39"/>
      <c r="U746" s="39"/>
      <c r="V746" s="40"/>
      <c r="W746" s="40"/>
      <c r="X746" s="40"/>
    </row>
    <row r="747" spans="1:24" x14ac:dyDescent="0.25">
      <c r="A747" s="36"/>
      <c r="B747" s="36"/>
      <c r="C747" s="36"/>
      <c r="D747" s="36"/>
      <c r="E747" s="36"/>
      <c r="F747" s="36"/>
      <c r="G747" s="36"/>
      <c r="H747" s="36"/>
      <c r="I747" s="37"/>
      <c r="J747" s="38"/>
      <c r="K747" s="39"/>
      <c r="L747" s="39"/>
      <c r="M747" s="39"/>
      <c r="N747" s="39"/>
      <c r="O747" s="39"/>
      <c r="P747" s="39"/>
      <c r="Q747" s="39"/>
      <c r="R747" s="39"/>
      <c r="S747" s="39"/>
      <c r="T747" s="39"/>
      <c r="U747" s="39"/>
      <c r="V747" s="40"/>
      <c r="W747" s="40"/>
      <c r="X747" s="40"/>
    </row>
    <row r="748" spans="1:24" x14ac:dyDescent="0.25">
      <c r="A748" s="36"/>
      <c r="B748" s="36"/>
      <c r="C748" s="36"/>
      <c r="D748" s="36"/>
      <c r="E748" s="36"/>
      <c r="F748" s="36"/>
      <c r="G748" s="36"/>
      <c r="H748" s="36"/>
      <c r="I748" s="37"/>
      <c r="J748" s="38"/>
      <c r="K748" s="39"/>
      <c r="L748" s="39"/>
      <c r="M748" s="39"/>
      <c r="N748" s="39"/>
      <c r="O748" s="39"/>
      <c r="P748" s="39"/>
      <c r="Q748" s="39"/>
      <c r="R748" s="39"/>
      <c r="S748" s="39"/>
      <c r="T748" s="39"/>
      <c r="U748" s="39"/>
      <c r="V748" s="40"/>
      <c r="W748" s="40"/>
      <c r="X748" s="40"/>
    </row>
    <row r="749" spans="1:24" x14ac:dyDescent="0.25">
      <c r="A749" s="36"/>
      <c r="B749" s="36"/>
      <c r="C749" s="36"/>
      <c r="D749" s="36"/>
      <c r="E749" s="36"/>
      <c r="F749" s="36"/>
      <c r="G749" s="36"/>
      <c r="H749" s="36"/>
      <c r="I749" s="37"/>
      <c r="J749" s="38"/>
      <c r="K749" s="39"/>
      <c r="L749" s="39"/>
      <c r="M749" s="39"/>
      <c r="N749" s="39"/>
      <c r="O749" s="39"/>
      <c r="P749" s="39"/>
      <c r="Q749" s="39"/>
      <c r="R749" s="39"/>
      <c r="S749" s="39"/>
      <c r="T749" s="39"/>
      <c r="U749" s="39"/>
      <c r="V749" s="40"/>
      <c r="W749" s="40"/>
      <c r="X749" s="40"/>
    </row>
    <row r="750" spans="1:24" x14ac:dyDescent="0.25">
      <c r="A750" s="36"/>
      <c r="B750" s="36"/>
      <c r="C750" s="36"/>
      <c r="D750" s="36"/>
      <c r="E750" s="36"/>
      <c r="F750" s="36"/>
      <c r="G750" s="36"/>
      <c r="H750" s="36"/>
      <c r="I750" s="37"/>
      <c r="J750" s="38"/>
      <c r="K750" s="39"/>
      <c r="L750" s="39"/>
      <c r="M750" s="39"/>
      <c r="N750" s="39"/>
      <c r="O750" s="39"/>
      <c r="P750" s="39"/>
      <c r="Q750" s="39"/>
      <c r="R750" s="39"/>
      <c r="S750" s="39"/>
      <c r="T750" s="39"/>
      <c r="U750" s="39"/>
      <c r="V750" s="40"/>
      <c r="W750" s="40"/>
      <c r="X750" s="40"/>
    </row>
    <row r="751" spans="1:24" x14ac:dyDescent="0.25">
      <c r="A751" s="36"/>
      <c r="B751" s="36"/>
      <c r="C751" s="36"/>
      <c r="D751" s="36"/>
      <c r="E751" s="36"/>
      <c r="F751" s="36"/>
      <c r="G751" s="36"/>
      <c r="H751" s="36"/>
      <c r="I751" s="37"/>
      <c r="J751" s="38"/>
      <c r="K751" s="39"/>
      <c r="L751" s="39"/>
      <c r="M751" s="39"/>
      <c r="N751" s="39"/>
      <c r="O751" s="39"/>
      <c r="P751" s="39"/>
      <c r="Q751" s="39"/>
      <c r="R751" s="39"/>
      <c r="S751" s="39"/>
      <c r="T751" s="39"/>
      <c r="U751" s="39"/>
      <c r="V751" s="40"/>
      <c r="W751" s="40"/>
      <c r="X751" s="40"/>
    </row>
    <row r="752" spans="1:24" x14ac:dyDescent="0.25">
      <c r="A752" s="36"/>
      <c r="B752" s="36"/>
      <c r="C752" s="36"/>
      <c r="D752" s="36"/>
      <c r="E752" s="36"/>
      <c r="F752" s="36"/>
      <c r="G752" s="36"/>
      <c r="H752" s="36"/>
      <c r="I752" s="37"/>
      <c r="J752" s="38"/>
      <c r="K752" s="39"/>
      <c r="L752" s="39"/>
      <c r="M752" s="39"/>
      <c r="N752" s="39"/>
      <c r="O752" s="39"/>
      <c r="P752" s="39"/>
      <c r="Q752" s="39"/>
      <c r="R752" s="39"/>
      <c r="S752" s="39"/>
      <c r="T752" s="39"/>
      <c r="U752" s="39"/>
      <c r="V752" s="40"/>
      <c r="W752" s="40"/>
      <c r="X752" s="40"/>
    </row>
    <row r="753" spans="1:24" x14ac:dyDescent="0.25">
      <c r="A753" s="36"/>
      <c r="B753" s="36"/>
      <c r="C753" s="36"/>
      <c r="D753" s="36"/>
      <c r="E753" s="36"/>
      <c r="F753" s="36"/>
      <c r="G753" s="36"/>
      <c r="H753" s="36"/>
      <c r="I753" s="37"/>
      <c r="J753" s="38"/>
      <c r="K753" s="39"/>
      <c r="L753" s="39"/>
      <c r="M753" s="39"/>
      <c r="N753" s="39"/>
      <c r="O753" s="39"/>
      <c r="P753" s="39"/>
      <c r="Q753" s="39"/>
      <c r="R753" s="39"/>
      <c r="S753" s="39"/>
      <c r="T753" s="39"/>
      <c r="U753" s="39"/>
      <c r="V753" s="40"/>
      <c r="W753" s="40"/>
      <c r="X753" s="40"/>
    </row>
    <row r="754" spans="1:24" x14ac:dyDescent="0.25">
      <c r="A754" s="36"/>
      <c r="B754" s="36"/>
      <c r="C754" s="36"/>
      <c r="D754" s="36"/>
      <c r="E754" s="36"/>
      <c r="F754" s="36"/>
      <c r="G754" s="36"/>
      <c r="H754" s="36"/>
      <c r="I754" s="37"/>
      <c r="J754" s="38"/>
      <c r="K754" s="39"/>
      <c r="L754" s="39"/>
      <c r="M754" s="39"/>
      <c r="N754" s="39"/>
      <c r="O754" s="39"/>
      <c r="P754" s="39"/>
      <c r="Q754" s="39"/>
      <c r="R754" s="39"/>
      <c r="S754" s="39"/>
      <c r="T754" s="39"/>
      <c r="U754" s="39"/>
      <c r="V754" s="40"/>
      <c r="W754" s="40"/>
      <c r="X754" s="40"/>
    </row>
    <row r="755" spans="1:24" x14ac:dyDescent="0.25">
      <c r="A755" s="36"/>
      <c r="B755" s="36"/>
      <c r="C755" s="36"/>
      <c r="D755" s="36"/>
      <c r="E755" s="36"/>
      <c r="F755" s="36"/>
      <c r="G755" s="36"/>
      <c r="H755" s="36"/>
      <c r="I755" s="37"/>
      <c r="J755" s="38"/>
      <c r="K755" s="39"/>
      <c r="L755" s="39"/>
      <c r="M755" s="39"/>
      <c r="N755" s="39"/>
      <c r="O755" s="39"/>
      <c r="P755" s="39"/>
      <c r="Q755" s="39"/>
      <c r="R755" s="39"/>
      <c r="S755" s="39"/>
      <c r="T755" s="39"/>
      <c r="U755" s="39"/>
      <c r="V755" s="40"/>
      <c r="W755" s="40"/>
      <c r="X755" s="40"/>
    </row>
    <row r="756" spans="1:24" x14ac:dyDescent="0.25">
      <c r="A756" s="36"/>
      <c r="B756" s="36"/>
      <c r="C756" s="36"/>
      <c r="D756" s="36"/>
      <c r="E756" s="36"/>
      <c r="F756" s="36"/>
      <c r="G756" s="36"/>
      <c r="H756" s="36"/>
      <c r="I756" s="37"/>
      <c r="J756" s="38"/>
      <c r="K756" s="39"/>
      <c r="L756" s="39"/>
      <c r="M756" s="39"/>
      <c r="N756" s="39"/>
      <c r="O756" s="39"/>
      <c r="P756" s="39"/>
      <c r="Q756" s="39"/>
      <c r="R756" s="39"/>
      <c r="S756" s="39"/>
      <c r="T756" s="39"/>
      <c r="U756" s="39"/>
      <c r="V756" s="40"/>
      <c r="W756" s="40"/>
      <c r="X756" s="40"/>
    </row>
    <row r="757" spans="1:24" x14ac:dyDescent="0.25">
      <c r="A757" s="36"/>
      <c r="B757" s="36"/>
      <c r="C757" s="36"/>
      <c r="D757" s="36"/>
      <c r="E757" s="36"/>
      <c r="F757" s="36"/>
      <c r="G757" s="36"/>
      <c r="H757" s="36"/>
      <c r="I757" s="37"/>
      <c r="J757" s="38"/>
      <c r="K757" s="39"/>
      <c r="L757" s="39"/>
      <c r="M757" s="39"/>
      <c r="N757" s="39"/>
      <c r="O757" s="39"/>
      <c r="P757" s="39"/>
      <c r="Q757" s="39"/>
      <c r="R757" s="39"/>
      <c r="S757" s="39"/>
      <c r="T757" s="39"/>
      <c r="U757" s="39"/>
      <c r="V757" s="40"/>
      <c r="W757" s="40"/>
      <c r="X757" s="40"/>
    </row>
    <row r="758" spans="1:24" x14ac:dyDescent="0.25">
      <c r="A758" s="36"/>
      <c r="B758" s="36"/>
      <c r="C758" s="36"/>
      <c r="D758" s="36"/>
      <c r="E758" s="36"/>
      <c r="F758" s="36"/>
      <c r="G758" s="36"/>
      <c r="H758" s="36"/>
      <c r="I758" s="37"/>
      <c r="J758" s="38"/>
      <c r="K758" s="39"/>
      <c r="L758" s="39"/>
      <c r="M758" s="39"/>
      <c r="N758" s="39"/>
      <c r="O758" s="39"/>
      <c r="P758" s="39"/>
      <c r="Q758" s="39"/>
      <c r="R758" s="39"/>
      <c r="S758" s="39"/>
      <c r="T758" s="39"/>
      <c r="U758" s="39"/>
      <c r="V758" s="40"/>
      <c r="W758" s="40"/>
      <c r="X758" s="40"/>
    </row>
    <row r="759" spans="1:24" x14ac:dyDescent="0.25">
      <c r="A759" s="36"/>
      <c r="B759" s="36"/>
      <c r="C759" s="36"/>
      <c r="D759" s="36"/>
      <c r="E759" s="36"/>
      <c r="F759" s="36"/>
      <c r="G759" s="36"/>
      <c r="H759" s="36"/>
      <c r="I759" s="37"/>
      <c r="J759" s="38"/>
      <c r="K759" s="39"/>
      <c r="L759" s="39"/>
      <c r="M759" s="39"/>
      <c r="N759" s="39"/>
      <c r="O759" s="39"/>
      <c r="P759" s="39"/>
      <c r="Q759" s="39"/>
      <c r="R759" s="39"/>
      <c r="S759" s="39"/>
      <c r="T759" s="39"/>
      <c r="U759" s="39"/>
      <c r="V759" s="40"/>
      <c r="W759" s="40"/>
      <c r="X759" s="40"/>
    </row>
    <row r="760" spans="1:24" x14ac:dyDescent="0.25">
      <c r="A760" s="36"/>
      <c r="B760" s="36"/>
      <c r="C760" s="36"/>
      <c r="D760" s="36"/>
      <c r="E760" s="36"/>
      <c r="F760" s="36"/>
      <c r="G760" s="36"/>
      <c r="H760" s="36"/>
      <c r="I760" s="37"/>
      <c r="J760" s="38"/>
      <c r="K760" s="39"/>
      <c r="L760" s="39"/>
      <c r="M760" s="39"/>
      <c r="N760" s="39"/>
      <c r="O760" s="39"/>
      <c r="P760" s="39"/>
      <c r="Q760" s="39"/>
      <c r="R760" s="39"/>
      <c r="S760" s="39"/>
      <c r="T760" s="39"/>
      <c r="U760" s="39"/>
      <c r="V760" s="40"/>
      <c r="W760" s="40"/>
      <c r="X760" s="40"/>
    </row>
    <row r="761" spans="1:24" x14ac:dyDescent="0.25">
      <c r="A761" s="36"/>
      <c r="B761" s="36"/>
      <c r="C761" s="36"/>
      <c r="D761" s="36"/>
      <c r="E761" s="36"/>
      <c r="F761" s="36"/>
      <c r="G761" s="36"/>
      <c r="H761" s="36"/>
      <c r="I761" s="37"/>
      <c r="J761" s="38"/>
      <c r="K761" s="39"/>
      <c r="L761" s="39"/>
      <c r="M761" s="39"/>
      <c r="N761" s="39"/>
      <c r="O761" s="39"/>
      <c r="P761" s="39"/>
      <c r="Q761" s="39"/>
      <c r="R761" s="39"/>
      <c r="S761" s="39"/>
      <c r="T761" s="39"/>
      <c r="U761" s="39"/>
      <c r="V761" s="40"/>
      <c r="W761" s="40"/>
      <c r="X761" s="40"/>
    </row>
    <row r="762" spans="1:24" x14ac:dyDescent="0.25">
      <c r="A762" s="36"/>
      <c r="B762" s="36"/>
      <c r="C762" s="36"/>
      <c r="D762" s="36"/>
      <c r="E762" s="36"/>
      <c r="F762" s="36"/>
      <c r="G762" s="36"/>
      <c r="H762" s="36"/>
      <c r="I762" s="37"/>
      <c r="J762" s="38"/>
      <c r="K762" s="39"/>
      <c r="L762" s="39"/>
      <c r="M762" s="39"/>
      <c r="N762" s="39"/>
      <c r="O762" s="39"/>
      <c r="P762" s="39"/>
      <c r="Q762" s="39"/>
      <c r="R762" s="39"/>
      <c r="S762" s="39"/>
      <c r="T762" s="39"/>
      <c r="U762" s="39"/>
      <c r="V762" s="40"/>
      <c r="W762" s="40"/>
      <c r="X762" s="40"/>
    </row>
    <row r="763" spans="1:24" x14ac:dyDescent="0.25">
      <c r="A763" s="36"/>
      <c r="B763" s="36"/>
      <c r="C763" s="36"/>
      <c r="D763" s="36"/>
      <c r="E763" s="36"/>
      <c r="F763" s="36"/>
      <c r="G763" s="36"/>
      <c r="H763" s="36"/>
      <c r="I763" s="37"/>
      <c r="J763" s="38"/>
      <c r="K763" s="39"/>
      <c r="L763" s="39"/>
      <c r="M763" s="39"/>
      <c r="N763" s="39"/>
      <c r="O763" s="39"/>
      <c r="P763" s="39"/>
      <c r="Q763" s="39"/>
      <c r="R763" s="39"/>
      <c r="S763" s="39"/>
      <c r="T763" s="39"/>
      <c r="U763" s="39"/>
      <c r="V763" s="40"/>
      <c r="W763" s="40"/>
      <c r="X763" s="40"/>
    </row>
    <row r="764" spans="1:24" x14ac:dyDescent="0.25">
      <c r="A764" s="36"/>
      <c r="B764" s="36"/>
      <c r="C764" s="36"/>
      <c r="D764" s="36"/>
      <c r="E764" s="36"/>
      <c r="F764" s="36"/>
      <c r="G764" s="36"/>
      <c r="H764" s="36"/>
      <c r="I764" s="37"/>
      <c r="J764" s="38"/>
      <c r="K764" s="39"/>
      <c r="L764" s="39"/>
      <c r="M764" s="39"/>
      <c r="N764" s="39"/>
      <c r="O764" s="39"/>
      <c r="P764" s="39"/>
      <c r="Q764" s="39"/>
      <c r="R764" s="39"/>
      <c r="S764" s="39"/>
      <c r="T764" s="39"/>
      <c r="U764" s="39"/>
      <c r="V764" s="40"/>
      <c r="W764" s="40"/>
      <c r="X764" s="40"/>
    </row>
    <row r="765" spans="1:24" x14ac:dyDescent="0.25">
      <c r="A765" s="36"/>
      <c r="B765" s="36"/>
      <c r="C765" s="36"/>
      <c r="D765" s="36"/>
      <c r="E765" s="36"/>
      <c r="F765" s="36"/>
      <c r="G765" s="36"/>
      <c r="H765" s="36"/>
      <c r="I765" s="37"/>
      <c r="J765" s="38"/>
      <c r="K765" s="39"/>
      <c r="L765" s="39"/>
      <c r="M765" s="39"/>
      <c r="N765" s="39"/>
      <c r="O765" s="39"/>
      <c r="P765" s="39"/>
      <c r="Q765" s="39"/>
      <c r="R765" s="39"/>
      <c r="S765" s="39"/>
      <c r="T765" s="39"/>
      <c r="U765" s="39"/>
      <c r="V765" s="40"/>
      <c r="W765" s="40"/>
      <c r="X765" s="40"/>
    </row>
    <row r="766" spans="1:24" x14ac:dyDescent="0.25">
      <c r="A766" s="36"/>
      <c r="B766" s="36"/>
      <c r="C766" s="36"/>
      <c r="D766" s="36"/>
      <c r="E766" s="36"/>
      <c r="F766" s="36"/>
      <c r="G766" s="36"/>
      <c r="H766" s="36"/>
      <c r="I766" s="37"/>
      <c r="J766" s="38"/>
      <c r="K766" s="39"/>
      <c r="L766" s="39"/>
      <c r="M766" s="39"/>
      <c r="N766" s="39"/>
      <c r="O766" s="39"/>
      <c r="P766" s="39"/>
      <c r="Q766" s="39"/>
      <c r="R766" s="39"/>
      <c r="S766" s="39"/>
      <c r="T766" s="39"/>
      <c r="U766" s="39"/>
      <c r="V766" s="40"/>
      <c r="W766" s="40"/>
      <c r="X766" s="40"/>
    </row>
    <row r="767" spans="1:24" x14ac:dyDescent="0.25">
      <c r="A767" s="36"/>
      <c r="B767" s="36"/>
      <c r="C767" s="36"/>
      <c r="D767" s="36"/>
      <c r="E767" s="36"/>
      <c r="F767" s="36"/>
      <c r="G767" s="36"/>
      <c r="H767" s="36"/>
      <c r="I767" s="37"/>
      <c r="J767" s="38"/>
      <c r="K767" s="39"/>
      <c r="L767" s="39"/>
      <c r="M767" s="39"/>
      <c r="N767" s="39"/>
      <c r="O767" s="39"/>
      <c r="P767" s="39"/>
      <c r="Q767" s="39"/>
      <c r="R767" s="39"/>
      <c r="S767" s="39"/>
      <c r="T767" s="39"/>
      <c r="U767" s="39"/>
      <c r="V767" s="40"/>
      <c r="W767" s="40"/>
      <c r="X767" s="40"/>
    </row>
    <row r="768" spans="1:24" x14ac:dyDescent="0.25">
      <c r="A768" s="36"/>
      <c r="B768" s="36"/>
      <c r="C768" s="36"/>
      <c r="D768" s="36"/>
      <c r="E768" s="36"/>
      <c r="F768" s="36"/>
      <c r="G768" s="36"/>
      <c r="H768" s="36"/>
      <c r="I768" s="37"/>
      <c r="J768" s="38"/>
      <c r="K768" s="39"/>
      <c r="L768" s="39"/>
      <c r="M768" s="39"/>
      <c r="N768" s="39"/>
      <c r="O768" s="39"/>
      <c r="P768" s="39"/>
      <c r="Q768" s="39"/>
      <c r="R768" s="39"/>
      <c r="S768" s="39"/>
      <c r="T768" s="39"/>
      <c r="U768" s="39"/>
      <c r="V768" s="40"/>
      <c r="W768" s="40"/>
      <c r="X768" s="40"/>
    </row>
    <row r="769" spans="1:24" x14ac:dyDescent="0.25">
      <c r="A769" s="36"/>
      <c r="B769" s="36"/>
      <c r="C769" s="36"/>
      <c r="D769" s="36"/>
      <c r="E769" s="36"/>
      <c r="F769" s="36"/>
      <c r="G769" s="36"/>
      <c r="H769" s="36"/>
      <c r="I769" s="37"/>
      <c r="J769" s="38"/>
      <c r="K769" s="39"/>
      <c r="L769" s="39"/>
      <c r="M769" s="39"/>
      <c r="N769" s="39"/>
      <c r="O769" s="39"/>
      <c r="P769" s="39"/>
      <c r="Q769" s="39"/>
      <c r="R769" s="39"/>
      <c r="S769" s="39"/>
      <c r="T769" s="39"/>
      <c r="U769" s="39"/>
      <c r="V769" s="40"/>
      <c r="W769" s="40"/>
      <c r="X769" s="40"/>
    </row>
    <row r="770" spans="1:24" x14ac:dyDescent="0.25">
      <c r="A770" s="36"/>
      <c r="B770" s="36"/>
      <c r="C770" s="36"/>
      <c r="D770" s="36"/>
      <c r="E770" s="36"/>
      <c r="F770" s="36"/>
      <c r="G770" s="36"/>
      <c r="H770" s="36"/>
      <c r="I770" s="37"/>
      <c r="J770" s="38"/>
      <c r="K770" s="39"/>
      <c r="L770" s="39"/>
      <c r="M770" s="39"/>
      <c r="N770" s="39"/>
      <c r="O770" s="39"/>
      <c r="P770" s="39"/>
      <c r="Q770" s="39"/>
      <c r="R770" s="39"/>
      <c r="S770" s="39"/>
      <c r="T770" s="39"/>
      <c r="U770" s="39"/>
      <c r="V770" s="40"/>
      <c r="W770" s="40"/>
      <c r="X770" s="40"/>
    </row>
    <row r="771" spans="1:24" x14ac:dyDescent="0.25">
      <c r="A771" s="36"/>
      <c r="B771" s="36"/>
      <c r="C771" s="36"/>
      <c r="D771" s="36"/>
      <c r="E771" s="36"/>
      <c r="F771" s="36"/>
      <c r="G771" s="36"/>
      <c r="H771" s="36"/>
      <c r="I771" s="37"/>
      <c r="J771" s="38"/>
      <c r="K771" s="39"/>
      <c r="L771" s="39"/>
      <c r="M771" s="39"/>
      <c r="N771" s="39"/>
      <c r="O771" s="39"/>
      <c r="P771" s="39"/>
      <c r="Q771" s="39"/>
      <c r="R771" s="39"/>
      <c r="S771" s="39"/>
      <c r="T771" s="39"/>
      <c r="U771" s="39"/>
      <c r="V771" s="40"/>
      <c r="W771" s="40"/>
      <c r="X771" s="40"/>
    </row>
    <row r="772" spans="1:24" x14ac:dyDescent="0.25">
      <c r="A772" s="36"/>
      <c r="B772" s="36"/>
      <c r="C772" s="36"/>
      <c r="D772" s="36"/>
      <c r="E772" s="36"/>
      <c r="F772" s="36"/>
      <c r="G772" s="36"/>
      <c r="H772" s="36"/>
      <c r="I772" s="37"/>
      <c r="J772" s="38"/>
      <c r="K772" s="39"/>
      <c r="L772" s="39"/>
      <c r="M772" s="39"/>
      <c r="N772" s="39"/>
      <c r="O772" s="39"/>
      <c r="P772" s="39"/>
      <c r="Q772" s="39"/>
      <c r="R772" s="39"/>
      <c r="S772" s="39"/>
      <c r="T772" s="39"/>
      <c r="U772" s="39"/>
      <c r="V772" s="40"/>
      <c r="W772" s="40"/>
      <c r="X772" s="40"/>
    </row>
    <row r="773" spans="1:24" x14ac:dyDescent="0.25">
      <c r="A773" s="36"/>
      <c r="B773" s="36"/>
      <c r="C773" s="36"/>
      <c r="D773" s="36"/>
      <c r="E773" s="36"/>
      <c r="F773" s="36"/>
      <c r="G773" s="36"/>
      <c r="H773" s="36"/>
      <c r="I773" s="37"/>
      <c r="J773" s="38"/>
      <c r="K773" s="39"/>
      <c r="L773" s="39"/>
      <c r="M773" s="39"/>
      <c r="N773" s="39"/>
      <c r="O773" s="39"/>
      <c r="P773" s="39"/>
      <c r="Q773" s="39"/>
      <c r="R773" s="39"/>
      <c r="S773" s="39"/>
      <c r="T773" s="39"/>
      <c r="U773" s="39"/>
      <c r="V773" s="40"/>
      <c r="W773" s="40"/>
      <c r="X773" s="40"/>
    </row>
    <row r="774" spans="1:24" x14ac:dyDescent="0.25">
      <c r="A774" s="36"/>
      <c r="B774" s="36"/>
      <c r="C774" s="36"/>
      <c r="D774" s="36"/>
      <c r="E774" s="36"/>
      <c r="F774" s="36"/>
      <c r="G774" s="36"/>
      <c r="H774" s="36"/>
      <c r="I774" s="37"/>
      <c r="J774" s="38"/>
      <c r="K774" s="39"/>
      <c r="L774" s="39"/>
      <c r="M774" s="39"/>
      <c r="N774" s="39"/>
      <c r="O774" s="39"/>
      <c r="P774" s="39"/>
      <c r="Q774" s="39"/>
      <c r="R774" s="39"/>
      <c r="S774" s="39"/>
      <c r="T774" s="39"/>
      <c r="U774" s="39"/>
      <c r="V774" s="40"/>
      <c r="W774" s="40"/>
      <c r="X774" s="40"/>
    </row>
    <row r="775" spans="1:24" x14ac:dyDescent="0.25">
      <c r="A775" s="36"/>
      <c r="B775" s="36"/>
      <c r="C775" s="36"/>
      <c r="D775" s="36"/>
      <c r="E775" s="36"/>
      <c r="F775" s="36"/>
      <c r="G775" s="36"/>
      <c r="H775" s="36"/>
      <c r="I775" s="37"/>
      <c r="J775" s="38"/>
      <c r="K775" s="39"/>
      <c r="L775" s="39"/>
      <c r="M775" s="39"/>
      <c r="N775" s="39"/>
      <c r="O775" s="39"/>
      <c r="P775" s="39"/>
      <c r="Q775" s="39"/>
      <c r="R775" s="39"/>
      <c r="S775" s="39"/>
      <c r="T775" s="39"/>
      <c r="U775" s="39"/>
      <c r="V775" s="40"/>
      <c r="W775" s="40"/>
      <c r="X775" s="40"/>
    </row>
    <row r="776" spans="1:24" x14ac:dyDescent="0.25">
      <c r="A776" s="36"/>
      <c r="B776" s="36"/>
      <c r="C776" s="36"/>
      <c r="D776" s="36"/>
      <c r="E776" s="36"/>
      <c r="F776" s="36"/>
      <c r="G776" s="36"/>
      <c r="H776" s="36"/>
      <c r="I776" s="37"/>
      <c r="J776" s="38"/>
      <c r="K776" s="39"/>
      <c r="L776" s="39"/>
      <c r="M776" s="39"/>
      <c r="N776" s="39"/>
      <c r="O776" s="39"/>
      <c r="P776" s="39"/>
      <c r="Q776" s="39"/>
      <c r="R776" s="39"/>
      <c r="S776" s="39"/>
      <c r="T776" s="39"/>
      <c r="U776" s="39"/>
      <c r="V776" s="40"/>
      <c r="W776" s="40"/>
      <c r="X776" s="40"/>
    </row>
    <row r="777" spans="1:24" x14ac:dyDescent="0.25">
      <c r="A777" s="36"/>
      <c r="B777" s="36"/>
      <c r="C777" s="36"/>
      <c r="D777" s="36"/>
      <c r="E777" s="36"/>
      <c r="F777" s="36"/>
      <c r="G777" s="36"/>
      <c r="H777" s="36"/>
      <c r="I777" s="37"/>
      <c r="J777" s="38"/>
      <c r="K777" s="39"/>
      <c r="L777" s="39"/>
      <c r="M777" s="39"/>
      <c r="N777" s="39"/>
      <c r="O777" s="39"/>
      <c r="P777" s="39"/>
      <c r="Q777" s="39"/>
      <c r="R777" s="39"/>
      <c r="S777" s="39"/>
      <c r="T777" s="39"/>
      <c r="U777" s="39"/>
      <c r="V777" s="40"/>
      <c r="W777" s="40"/>
      <c r="X777" s="40"/>
    </row>
    <row r="778" spans="1:24" x14ac:dyDescent="0.25">
      <c r="A778" s="36"/>
      <c r="B778" s="36"/>
      <c r="C778" s="36"/>
      <c r="D778" s="36"/>
      <c r="E778" s="36"/>
      <c r="F778" s="36"/>
      <c r="G778" s="36"/>
      <c r="H778" s="36"/>
      <c r="I778" s="37"/>
      <c r="J778" s="38"/>
      <c r="K778" s="39"/>
      <c r="L778" s="39"/>
      <c r="M778" s="39"/>
      <c r="N778" s="39"/>
      <c r="O778" s="39"/>
      <c r="P778" s="39"/>
      <c r="Q778" s="39"/>
      <c r="R778" s="39"/>
      <c r="S778" s="39"/>
      <c r="T778" s="39"/>
      <c r="U778" s="39"/>
      <c r="V778" s="40"/>
      <c r="W778" s="40"/>
      <c r="X778" s="40"/>
    </row>
    <row r="779" spans="1:24" x14ac:dyDescent="0.25">
      <c r="A779" s="36"/>
      <c r="B779" s="36"/>
      <c r="C779" s="36"/>
      <c r="D779" s="36"/>
      <c r="E779" s="36"/>
      <c r="F779" s="36"/>
      <c r="G779" s="36"/>
      <c r="H779" s="36"/>
      <c r="I779" s="37"/>
      <c r="J779" s="38"/>
      <c r="K779" s="39"/>
      <c r="L779" s="39"/>
      <c r="M779" s="39"/>
      <c r="N779" s="39"/>
      <c r="O779" s="39"/>
      <c r="P779" s="39"/>
      <c r="Q779" s="39"/>
      <c r="R779" s="39"/>
      <c r="S779" s="39"/>
      <c r="T779" s="39"/>
      <c r="U779" s="39"/>
      <c r="V779" s="40"/>
      <c r="W779" s="40"/>
      <c r="X779" s="40"/>
    </row>
    <row r="780" spans="1:24" x14ac:dyDescent="0.25">
      <c r="A780" s="36"/>
      <c r="B780" s="36"/>
      <c r="C780" s="36"/>
      <c r="D780" s="36"/>
      <c r="E780" s="36"/>
      <c r="F780" s="36"/>
      <c r="G780" s="36"/>
      <c r="H780" s="36"/>
      <c r="I780" s="37"/>
      <c r="J780" s="38"/>
      <c r="K780" s="39"/>
      <c r="L780" s="39"/>
      <c r="M780" s="39"/>
      <c r="N780" s="39"/>
      <c r="O780" s="39"/>
      <c r="P780" s="39"/>
      <c r="Q780" s="39"/>
      <c r="R780" s="39"/>
      <c r="S780" s="39"/>
      <c r="T780" s="39"/>
      <c r="U780" s="39"/>
      <c r="V780" s="40"/>
      <c r="W780" s="40"/>
      <c r="X780" s="40"/>
    </row>
    <row r="781" spans="1:24" x14ac:dyDescent="0.25">
      <c r="A781" s="36"/>
      <c r="B781" s="36"/>
      <c r="C781" s="36"/>
      <c r="D781" s="36"/>
      <c r="E781" s="36"/>
      <c r="F781" s="36"/>
      <c r="G781" s="36"/>
      <c r="H781" s="36"/>
      <c r="I781" s="37"/>
      <c r="J781" s="38"/>
      <c r="K781" s="39"/>
      <c r="L781" s="39"/>
      <c r="M781" s="39"/>
      <c r="N781" s="39"/>
      <c r="O781" s="39"/>
      <c r="P781" s="39"/>
      <c r="Q781" s="39"/>
      <c r="R781" s="39"/>
      <c r="S781" s="39"/>
      <c r="T781" s="39"/>
      <c r="U781" s="39"/>
      <c r="V781" s="40"/>
      <c r="W781" s="40"/>
      <c r="X781" s="40"/>
    </row>
    <row r="782" spans="1:24" x14ac:dyDescent="0.25">
      <c r="A782" s="36"/>
      <c r="B782" s="36"/>
      <c r="C782" s="36"/>
      <c r="D782" s="36"/>
      <c r="E782" s="36"/>
      <c r="F782" s="36"/>
      <c r="G782" s="36"/>
      <c r="H782" s="36"/>
      <c r="I782" s="37"/>
      <c r="J782" s="38"/>
      <c r="K782" s="39"/>
      <c r="L782" s="39"/>
      <c r="M782" s="39"/>
      <c r="N782" s="39"/>
      <c r="O782" s="39"/>
      <c r="P782" s="39"/>
      <c r="Q782" s="39"/>
      <c r="R782" s="39"/>
      <c r="S782" s="39"/>
      <c r="T782" s="39"/>
      <c r="U782" s="39"/>
      <c r="V782" s="40"/>
      <c r="W782" s="40"/>
      <c r="X782" s="40"/>
    </row>
    <row r="783" spans="1:24" x14ac:dyDescent="0.25">
      <c r="A783" s="36"/>
      <c r="B783" s="36"/>
      <c r="C783" s="36"/>
      <c r="D783" s="36"/>
      <c r="E783" s="36"/>
      <c r="F783" s="36"/>
      <c r="G783" s="36"/>
      <c r="H783" s="36"/>
      <c r="I783" s="37"/>
      <c r="J783" s="38"/>
      <c r="K783" s="39"/>
      <c r="L783" s="39"/>
      <c r="M783" s="39"/>
      <c r="N783" s="39"/>
      <c r="O783" s="39"/>
      <c r="P783" s="39"/>
      <c r="Q783" s="39"/>
      <c r="R783" s="39"/>
      <c r="S783" s="39"/>
      <c r="T783" s="39"/>
      <c r="U783" s="39"/>
      <c r="V783" s="40"/>
      <c r="W783" s="40"/>
      <c r="X783" s="40"/>
    </row>
    <row r="784" spans="1:24" x14ac:dyDescent="0.25">
      <c r="A784" s="36"/>
      <c r="B784" s="36"/>
      <c r="C784" s="36"/>
      <c r="D784" s="36"/>
      <c r="E784" s="36"/>
      <c r="F784" s="36"/>
      <c r="G784" s="36"/>
      <c r="H784" s="36"/>
      <c r="I784" s="37"/>
      <c r="J784" s="38"/>
      <c r="K784" s="39"/>
      <c r="L784" s="39"/>
      <c r="M784" s="39"/>
      <c r="N784" s="39"/>
      <c r="O784" s="39"/>
      <c r="P784" s="39"/>
      <c r="Q784" s="39"/>
      <c r="R784" s="39"/>
      <c r="S784" s="39"/>
      <c r="T784" s="39"/>
      <c r="U784" s="39"/>
      <c r="V784" s="40"/>
      <c r="W784" s="40"/>
      <c r="X784" s="40"/>
    </row>
    <row r="785" spans="1:24" x14ac:dyDescent="0.25">
      <c r="A785" s="36"/>
      <c r="B785" s="36"/>
      <c r="C785" s="36"/>
      <c r="D785" s="36"/>
      <c r="E785" s="36"/>
      <c r="F785" s="36"/>
      <c r="G785" s="36"/>
      <c r="H785" s="36"/>
      <c r="I785" s="37"/>
      <c r="J785" s="38"/>
      <c r="K785" s="39"/>
      <c r="L785" s="39"/>
      <c r="M785" s="39"/>
      <c r="N785" s="39"/>
      <c r="O785" s="39"/>
      <c r="P785" s="39"/>
      <c r="Q785" s="39"/>
      <c r="R785" s="39"/>
      <c r="S785" s="39"/>
      <c r="T785" s="39"/>
      <c r="U785" s="39"/>
      <c r="V785" s="40"/>
      <c r="W785" s="40"/>
      <c r="X785" s="40"/>
    </row>
    <row r="786" spans="1:24" x14ac:dyDescent="0.25">
      <c r="A786" s="36"/>
      <c r="B786" s="36"/>
      <c r="C786" s="36"/>
      <c r="D786" s="36"/>
      <c r="E786" s="36"/>
      <c r="F786" s="36"/>
      <c r="G786" s="36"/>
      <c r="H786" s="36"/>
      <c r="I786" s="37"/>
      <c r="J786" s="38"/>
      <c r="K786" s="39"/>
      <c r="L786" s="39"/>
      <c r="M786" s="39"/>
      <c r="N786" s="39"/>
      <c r="O786" s="39"/>
      <c r="P786" s="39"/>
      <c r="Q786" s="39"/>
      <c r="R786" s="39"/>
      <c r="S786" s="39"/>
      <c r="T786" s="39"/>
      <c r="U786" s="39"/>
      <c r="V786" s="40"/>
      <c r="W786" s="40"/>
      <c r="X786" s="40"/>
    </row>
    <row r="787" spans="1:24" x14ac:dyDescent="0.25">
      <c r="A787" s="36"/>
      <c r="B787" s="36"/>
      <c r="C787" s="36"/>
      <c r="D787" s="36"/>
      <c r="E787" s="36"/>
      <c r="F787" s="36"/>
      <c r="G787" s="36"/>
      <c r="H787" s="36"/>
      <c r="I787" s="37"/>
      <c r="J787" s="38"/>
      <c r="K787" s="39"/>
      <c r="L787" s="39"/>
      <c r="M787" s="39"/>
      <c r="N787" s="39"/>
      <c r="O787" s="39"/>
      <c r="P787" s="39"/>
      <c r="Q787" s="39"/>
      <c r="R787" s="39"/>
      <c r="S787" s="39"/>
      <c r="T787" s="39"/>
      <c r="U787" s="39"/>
      <c r="V787" s="40"/>
      <c r="W787" s="40"/>
      <c r="X787" s="40"/>
    </row>
    <row r="788" spans="1:24" x14ac:dyDescent="0.25">
      <c r="A788" s="36"/>
      <c r="B788" s="36"/>
      <c r="C788" s="36"/>
      <c r="D788" s="36"/>
      <c r="E788" s="36"/>
      <c r="F788" s="36"/>
      <c r="G788" s="36"/>
      <c r="H788" s="36"/>
      <c r="I788" s="37"/>
      <c r="J788" s="38"/>
      <c r="K788" s="39"/>
      <c r="L788" s="39"/>
      <c r="M788" s="39"/>
      <c r="N788" s="39"/>
      <c r="O788" s="39"/>
      <c r="P788" s="39"/>
      <c r="Q788" s="39"/>
      <c r="R788" s="39"/>
      <c r="S788" s="39"/>
      <c r="T788" s="39"/>
      <c r="U788" s="39"/>
      <c r="V788" s="40"/>
      <c r="W788" s="40"/>
      <c r="X788" s="40"/>
    </row>
    <row r="789" spans="1:24" x14ac:dyDescent="0.25">
      <c r="A789" s="36"/>
      <c r="B789" s="36"/>
      <c r="C789" s="36"/>
      <c r="D789" s="36"/>
      <c r="E789" s="36"/>
      <c r="F789" s="36"/>
      <c r="G789" s="36"/>
      <c r="H789" s="36"/>
      <c r="I789" s="37"/>
      <c r="J789" s="38"/>
      <c r="K789" s="39"/>
      <c r="L789" s="39"/>
      <c r="M789" s="39"/>
      <c r="N789" s="39"/>
      <c r="O789" s="39"/>
      <c r="P789" s="39"/>
      <c r="Q789" s="39"/>
      <c r="R789" s="39"/>
      <c r="S789" s="39"/>
      <c r="T789" s="39"/>
      <c r="U789" s="39"/>
      <c r="V789" s="40"/>
      <c r="W789" s="40"/>
      <c r="X789" s="40"/>
    </row>
    <row r="790" spans="1:24" x14ac:dyDescent="0.25">
      <c r="A790" s="36"/>
      <c r="B790" s="36"/>
      <c r="C790" s="36"/>
      <c r="D790" s="36"/>
      <c r="E790" s="36"/>
      <c r="F790" s="36"/>
      <c r="G790" s="36"/>
      <c r="H790" s="36"/>
      <c r="I790" s="37"/>
      <c r="J790" s="38"/>
      <c r="K790" s="39"/>
      <c r="L790" s="39"/>
      <c r="M790" s="39"/>
      <c r="N790" s="39"/>
      <c r="O790" s="39"/>
      <c r="P790" s="39"/>
      <c r="Q790" s="39"/>
      <c r="R790" s="39"/>
      <c r="S790" s="39"/>
      <c r="T790" s="39"/>
      <c r="U790" s="39"/>
      <c r="V790" s="40"/>
      <c r="W790" s="40"/>
      <c r="X790" s="40"/>
    </row>
    <row r="791" spans="1:24" x14ac:dyDescent="0.25">
      <c r="A791" s="36"/>
      <c r="B791" s="36"/>
      <c r="C791" s="36"/>
      <c r="D791" s="36"/>
      <c r="E791" s="36"/>
      <c r="F791" s="36"/>
      <c r="G791" s="36"/>
      <c r="H791" s="36"/>
      <c r="I791" s="37"/>
      <c r="J791" s="38"/>
      <c r="K791" s="39"/>
      <c r="L791" s="39"/>
      <c r="M791" s="39"/>
      <c r="N791" s="39"/>
      <c r="O791" s="39"/>
      <c r="P791" s="39"/>
      <c r="Q791" s="39"/>
      <c r="R791" s="39"/>
      <c r="S791" s="39"/>
      <c r="T791" s="39"/>
      <c r="U791" s="39"/>
      <c r="V791" s="40"/>
      <c r="W791" s="40"/>
      <c r="X791" s="40"/>
    </row>
    <row r="792" spans="1:24" x14ac:dyDescent="0.25">
      <c r="A792" s="36"/>
      <c r="B792" s="36"/>
      <c r="C792" s="36"/>
      <c r="D792" s="36"/>
      <c r="E792" s="36"/>
      <c r="F792" s="36"/>
      <c r="G792" s="36"/>
      <c r="H792" s="36"/>
      <c r="I792" s="37"/>
      <c r="J792" s="38"/>
      <c r="K792" s="39"/>
      <c r="L792" s="39"/>
      <c r="M792" s="39"/>
      <c r="N792" s="39"/>
      <c r="O792" s="39"/>
      <c r="P792" s="39"/>
      <c r="Q792" s="39"/>
      <c r="R792" s="39"/>
      <c r="S792" s="39"/>
      <c r="T792" s="39"/>
      <c r="U792" s="39"/>
      <c r="V792" s="40"/>
      <c r="W792" s="40"/>
      <c r="X792" s="40"/>
    </row>
    <row r="793" spans="1:24" x14ac:dyDescent="0.25">
      <c r="A793" s="36"/>
      <c r="B793" s="36"/>
      <c r="C793" s="36"/>
      <c r="D793" s="36"/>
      <c r="E793" s="36"/>
      <c r="F793" s="36"/>
      <c r="G793" s="36"/>
      <c r="H793" s="36"/>
      <c r="I793" s="37"/>
      <c r="J793" s="38"/>
      <c r="K793" s="39"/>
      <c r="L793" s="39"/>
      <c r="M793" s="39"/>
      <c r="N793" s="39"/>
      <c r="O793" s="39"/>
      <c r="P793" s="39"/>
      <c r="Q793" s="39"/>
      <c r="R793" s="39"/>
      <c r="S793" s="39"/>
      <c r="T793" s="39"/>
      <c r="U793" s="39"/>
      <c r="V793" s="40"/>
      <c r="W793" s="40"/>
      <c r="X793" s="40"/>
    </row>
    <row r="794" spans="1:24" x14ac:dyDescent="0.25">
      <c r="A794" s="36"/>
      <c r="B794" s="36"/>
      <c r="C794" s="36"/>
      <c r="D794" s="36"/>
      <c r="E794" s="36"/>
      <c r="F794" s="36"/>
      <c r="G794" s="36"/>
      <c r="H794" s="36"/>
      <c r="I794" s="37"/>
      <c r="J794" s="38"/>
      <c r="K794" s="39"/>
      <c r="L794" s="39"/>
      <c r="M794" s="39"/>
      <c r="N794" s="39"/>
      <c r="O794" s="39"/>
      <c r="P794" s="39"/>
      <c r="Q794" s="39"/>
      <c r="R794" s="39"/>
      <c r="S794" s="39"/>
      <c r="T794" s="39"/>
      <c r="U794" s="39"/>
      <c r="V794" s="40"/>
      <c r="W794" s="40"/>
      <c r="X794" s="40"/>
    </row>
    <row r="795" spans="1:24" x14ac:dyDescent="0.25">
      <c r="A795" s="36"/>
      <c r="B795" s="36"/>
      <c r="C795" s="36"/>
      <c r="D795" s="36"/>
      <c r="E795" s="36"/>
      <c r="F795" s="36"/>
      <c r="G795" s="36"/>
      <c r="H795" s="36"/>
      <c r="I795" s="37"/>
      <c r="J795" s="38"/>
      <c r="K795" s="39"/>
      <c r="L795" s="39"/>
      <c r="M795" s="39"/>
      <c r="N795" s="39"/>
      <c r="O795" s="39"/>
      <c r="P795" s="39"/>
      <c r="Q795" s="39"/>
      <c r="R795" s="39"/>
      <c r="S795" s="39"/>
      <c r="T795" s="39"/>
      <c r="U795" s="39"/>
      <c r="V795" s="40"/>
      <c r="W795" s="40"/>
      <c r="X795" s="40"/>
    </row>
    <row r="796" spans="1:24" x14ac:dyDescent="0.25">
      <c r="A796" s="36"/>
      <c r="B796" s="36"/>
      <c r="C796" s="36"/>
      <c r="D796" s="36"/>
      <c r="E796" s="36"/>
      <c r="F796" s="36"/>
      <c r="G796" s="36"/>
      <c r="H796" s="36"/>
      <c r="I796" s="37"/>
      <c r="J796" s="38"/>
      <c r="K796" s="39"/>
      <c r="L796" s="39"/>
      <c r="M796" s="39"/>
      <c r="N796" s="39"/>
      <c r="O796" s="39"/>
      <c r="P796" s="39"/>
      <c r="Q796" s="39"/>
      <c r="R796" s="39"/>
      <c r="S796" s="39"/>
      <c r="T796" s="39"/>
      <c r="U796" s="39"/>
      <c r="V796" s="40"/>
      <c r="W796" s="40"/>
      <c r="X796" s="40"/>
    </row>
    <row r="797" spans="1:24" x14ac:dyDescent="0.25">
      <c r="A797" s="36"/>
      <c r="B797" s="36"/>
      <c r="C797" s="36"/>
      <c r="D797" s="36"/>
      <c r="E797" s="36"/>
      <c r="F797" s="36"/>
      <c r="G797" s="36"/>
      <c r="H797" s="36"/>
      <c r="I797" s="37"/>
      <c r="J797" s="38"/>
      <c r="K797" s="39"/>
      <c r="L797" s="39"/>
      <c r="M797" s="39"/>
      <c r="N797" s="39"/>
      <c r="O797" s="39"/>
      <c r="P797" s="39"/>
      <c r="Q797" s="39"/>
      <c r="R797" s="39"/>
      <c r="S797" s="39"/>
      <c r="T797" s="39"/>
      <c r="U797" s="39"/>
      <c r="V797" s="40"/>
      <c r="W797" s="40"/>
      <c r="X797" s="40"/>
    </row>
    <row r="798" spans="1:24" x14ac:dyDescent="0.25">
      <c r="A798" s="36"/>
      <c r="B798" s="36"/>
      <c r="C798" s="36"/>
      <c r="D798" s="36"/>
      <c r="E798" s="36"/>
      <c r="F798" s="36"/>
      <c r="G798" s="36"/>
      <c r="H798" s="36"/>
      <c r="I798" s="37"/>
      <c r="J798" s="38"/>
      <c r="K798" s="39"/>
      <c r="L798" s="39"/>
      <c r="M798" s="39"/>
      <c r="N798" s="39"/>
      <c r="O798" s="39"/>
      <c r="P798" s="39"/>
      <c r="Q798" s="39"/>
      <c r="R798" s="39"/>
      <c r="S798" s="39"/>
      <c r="T798" s="39"/>
      <c r="U798" s="39"/>
      <c r="V798" s="40"/>
      <c r="W798" s="40"/>
      <c r="X798" s="40"/>
    </row>
    <row r="799" spans="1:24" x14ac:dyDescent="0.25">
      <c r="A799" s="36"/>
      <c r="B799" s="36"/>
      <c r="C799" s="36"/>
      <c r="D799" s="36"/>
      <c r="E799" s="36"/>
      <c r="F799" s="36"/>
      <c r="G799" s="36"/>
      <c r="H799" s="36"/>
      <c r="I799" s="37"/>
      <c r="J799" s="38"/>
      <c r="K799" s="39"/>
      <c r="L799" s="39"/>
      <c r="M799" s="39"/>
      <c r="N799" s="39"/>
      <c r="O799" s="39"/>
      <c r="P799" s="39"/>
      <c r="Q799" s="39"/>
      <c r="R799" s="39"/>
      <c r="S799" s="39"/>
      <c r="T799" s="39"/>
      <c r="U799" s="39"/>
      <c r="V799" s="40"/>
      <c r="W799" s="40"/>
      <c r="X799" s="40"/>
    </row>
    <row r="800" spans="1:24" x14ac:dyDescent="0.25">
      <c r="A800" s="36"/>
      <c r="B800" s="36"/>
      <c r="C800" s="36"/>
      <c r="D800" s="36"/>
      <c r="E800" s="36"/>
      <c r="F800" s="36"/>
      <c r="G800" s="36"/>
      <c r="H800" s="36"/>
      <c r="I800" s="37"/>
      <c r="J800" s="38"/>
      <c r="K800" s="39"/>
      <c r="L800" s="39"/>
      <c r="M800" s="39"/>
      <c r="N800" s="39"/>
      <c r="O800" s="39"/>
      <c r="P800" s="39"/>
      <c r="Q800" s="39"/>
      <c r="R800" s="39"/>
      <c r="S800" s="39"/>
      <c r="T800" s="39"/>
      <c r="U800" s="39"/>
      <c r="V800" s="40"/>
      <c r="W800" s="40"/>
      <c r="X800" s="40"/>
    </row>
    <row r="801" spans="1:24" x14ac:dyDescent="0.25">
      <c r="A801" s="36"/>
      <c r="B801" s="36"/>
      <c r="C801" s="36"/>
      <c r="D801" s="36"/>
      <c r="E801" s="36"/>
      <c r="F801" s="36"/>
      <c r="G801" s="36"/>
      <c r="H801" s="36"/>
      <c r="I801" s="37"/>
      <c r="J801" s="38"/>
      <c r="K801" s="39"/>
      <c r="L801" s="39"/>
      <c r="M801" s="39"/>
      <c r="N801" s="39"/>
      <c r="O801" s="39"/>
      <c r="P801" s="39"/>
      <c r="Q801" s="39"/>
      <c r="R801" s="39"/>
      <c r="S801" s="39"/>
      <c r="T801" s="39"/>
      <c r="U801" s="39"/>
      <c r="V801" s="40"/>
      <c r="W801" s="40"/>
      <c r="X801" s="40"/>
    </row>
    <row r="802" spans="1:24" x14ac:dyDescent="0.25">
      <c r="A802" s="36"/>
      <c r="B802" s="36"/>
      <c r="C802" s="36"/>
      <c r="D802" s="36"/>
      <c r="E802" s="36"/>
      <c r="F802" s="36"/>
      <c r="G802" s="36"/>
      <c r="H802" s="36"/>
      <c r="I802" s="37"/>
      <c r="J802" s="38"/>
      <c r="K802" s="39"/>
      <c r="L802" s="39"/>
      <c r="M802" s="39"/>
      <c r="N802" s="39"/>
      <c r="O802" s="39"/>
      <c r="P802" s="39"/>
      <c r="Q802" s="39"/>
      <c r="R802" s="39"/>
      <c r="S802" s="39"/>
      <c r="T802" s="39"/>
      <c r="U802" s="39"/>
      <c r="V802" s="40"/>
      <c r="W802" s="40"/>
      <c r="X802" s="40"/>
    </row>
    <row r="803" spans="1:24" x14ac:dyDescent="0.25">
      <c r="A803" s="36"/>
      <c r="B803" s="36"/>
      <c r="C803" s="36"/>
      <c r="D803" s="36"/>
      <c r="E803" s="36"/>
      <c r="F803" s="36"/>
      <c r="G803" s="36"/>
      <c r="H803" s="36"/>
      <c r="I803" s="37"/>
      <c r="J803" s="38"/>
      <c r="K803" s="39"/>
      <c r="L803" s="39"/>
      <c r="M803" s="39"/>
      <c r="N803" s="39"/>
      <c r="O803" s="39"/>
      <c r="P803" s="39"/>
      <c r="Q803" s="39"/>
      <c r="R803" s="39"/>
      <c r="S803" s="39"/>
      <c r="T803" s="39"/>
      <c r="U803" s="39"/>
      <c r="V803" s="40"/>
      <c r="W803" s="40"/>
      <c r="X803" s="40"/>
    </row>
    <row r="804" spans="1:24" x14ac:dyDescent="0.25">
      <c r="A804" s="36"/>
      <c r="B804" s="36"/>
      <c r="C804" s="36"/>
      <c r="D804" s="36"/>
      <c r="E804" s="36"/>
      <c r="F804" s="36"/>
      <c r="G804" s="36"/>
      <c r="H804" s="36"/>
      <c r="I804" s="37"/>
      <c r="J804" s="38"/>
      <c r="K804" s="39"/>
      <c r="L804" s="39"/>
      <c r="M804" s="39"/>
      <c r="N804" s="39"/>
      <c r="O804" s="39"/>
      <c r="P804" s="39"/>
      <c r="Q804" s="39"/>
      <c r="R804" s="39"/>
      <c r="S804" s="39"/>
      <c r="T804" s="39"/>
      <c r="U804" s="39"/>
      <c r="V804" s="40"/>
      <c r="W804" s="40"/>
      <c r="X804" s="40"/>
    </row>
    <row r="805" spans="1:24" x14ac:dyDescent="0.25">
      <c r="A805" s="36"/>
      <c r="B805" s="36"/>
      <c r="C805" s="36"/>
      <c r="D805" s="36"/>
      <c r="E805" s="36"/>
      <c r="F805" s="36"/>
      <c r="G805" s="36"/>
      <c r="H805" s="36"/>
      <c r="I805" s="37"/>
      <c r="J805" s="38"/>
      <c r="K805" s="39"/>
      <c r="L805" s="39"/>
      <c r="M805" s="39"/>
      <c r="N805" s="39"/>
      <c r="O805" s="39"/>
      <c r="P805" s="39"/>
      <c r="Q805" s="39"/>
      <c r="R805" s="39"/>
      <c r="S805" s="39"/>
      <c r="T805" s="39"/>
      <c r="U805" s="39"/>
      <c r="V805" s="40"/>
      <c r="W805" s="40"/>
      <c r="X805" s="40"/>
    </row>
    <row r="806" spans="1:24" x14ac:dyDescent="0.25">
      <c r="A806" s="36"/>
      <c r="B806" s="36"/>
      <c r="C806" s="36"/>
      <c r="D806" s="36"/>
      <c r="E806" s="36"/>
      <c r="F806" s="36"/>
      <c r="G806" s="36"/>
      <c r="H806" s="36"/>
      <c r="I806" s="37"/>
      <c r="J806" s="38"/>
      <c r="K806" s="39"/>
      <c r="L806" s="39"/>
      <c r="M806" s="39"/>
      <c r="N806" s="39"/>
      <c r="O806" s="39"/>
      <c r="P806" s="39"/>
      <c r="Q806" s="39"/>
      <c r="R806" s="39"/>
      <c r="S806" s="39"/>
      <c r="T806" s="39"/>
      <c r="U806" s="39"/>
      <c r="V806" s="40"/>
      <c r="W806" s="40"/>
      <c r="X806" s="40"/>
    </row>
    <row r="807" spans="1:24" x14ac:dyDescent="0.25">
      <c r="A807" s="36"/>
      <c r="B807" s="36"/>
      <c r="C807" s="36"/>
      <c r="D807" s="36"/>
      <c r="E807" s="36"/>
      <c r="F807" s="36"/>
      <c r="G807" s="36"/>
      <c r="H807" s="36"/>
      <c r="I807" s="37"/>
      <c r="J807" s="38"/>
      <c r="K807" s="39"/>
      <c r="L807" s="39"/>
      <c r="M807" s="39"/>
      <c r="N807" s="39"/>
      <c r="O807" s="39"/>
      <c r="P807" s="39"/>
      <c r="Q807" s="39"/>
      <c r="R807" s="39"/>
      <c r="S807" s="39"/>
      <c r="T807" s="39"/>
      <c r="U807" s="39"/>
      <c r="V807" s="40"/>
      <c r="W807" s="40"/>
      <c r="X807" s="40"/>
    </row>
    <row r="808" spans="1:24" x14ac:dyDescent="0.25">
      <c r="A808" s="36"/>
      <c r="B808" s="36"/>
      <c r="C808" s="36"/>
      <c r="D808" s="36"/>
      <c r="E808" s="36"/>
      <c r="F808" s="36"/>
      <c r="G808" s="36"/>
      <c r="H808" s="36"/>
      <c r="I808" s="37"/>
      <c r="J808" s="38"/>
      <c r="K808" s="39"/>
      <c r="L808" s="39"/>
      <c r="M808" s="39"/>
      <c r="N808" s="39"/>
      <c r="O808" s="39"/>
      <c r="P808" s="39"/>
      <c r="Q808" s="39"/>
      <c r="R808" s="39"/>
      <c r="S808" s="39"/>
      <c r="T808" s="39"/>
      <c r="U808" s="39"/>
      <c r="V808" s="40"/>
      <c r="W808" s="40"/>
      <c r="X808" s="40"/>
    </row>
    <row r="809" spans="1:24" x14ac:dyDescent="0.25">
      <c r="A809" s="36"/>
      <c r="B809" s="36"/>
      <c r="C809" s="36"/>
      <c r="D809" s="36"/>
      <c r="E809" s="36"/>
      <c r="F809" s="36"/>
      <c r="G809" s="36"/>
      <c r="H809" s="36"/>
      <c r="I809" s="37"/>
      <c r="J809" s="38"/>
      <c r="K809" s="39"/>
      <c r="L809" s="39"/>
      <c r="M809" s="39"/>
      <c r="N809" s="39"/>
      <c r="O809" s="39"/>
      <c r="P809" s="39"/>
      <c r="Q809" s="39"/>
      <c r="R809" s="39"/>
      <c r="S809" s="39"/>
      <c r="T809" s="39"/>
      <c r="U809" s="39"/>
      <c r="V809" s="40"/>
      <c r="W809" s="40"/>
      <c r="X809" s="40"/>
    </row>
    <row r="810" spans="1:24" x14ac:dyDescent="0.25">
      <c r="A810" s="36"/>
      <c r="B810" s="36"/>
      <c r="C810" s="36"/>
      <c r="D810" s="36"/>
      <c r="E810" s="36"/>
      <c r="F810" s="36"/>
      <c r="G810" s="36"/>
      <c r="H810" s="36"/>
      <c r="I810" s="37"/>
      <c r="J810" s="38"/>
      <c r="K810" s="39"/>
      <c r="L810" s="39"/>
      <c r="M810" s="39"/>
      <c r="N810" s="39"/>
      <c r="O810" s="39"/>
      <c r="P810" s="39"/>
      <c r="Q810" s="39"/>
      <c r="R810" s="39"/>
      <c r="S810" s="39"/>
      <c r="T810" s="39"/>
      <c r="U810" s="39"/>
      <c r="V810" s="40"/>
      <c r="W810" s="40"/>
      <c r="X810" s="40"/>
    </row>
    <row r="811" spans="1:24" x14ac:dyDescent="0.25">
      <c r="A811" s="36"/>
      <c r="B811" s="36"/>
      <c r="C811" s="36"/>
      <c r="D811" s="36"/>
      <c r="E811" s="36"/>
      <c r="F811" s="36"/>
      <c r="G811" s="36"/>
      <c r="H811" s="36"/>
      <c r="I811" s="37"/>
      <c r="J811" s="38"/>
      <c r="K811" s="39"/>
      <c r="L811" s="39"/>
      <c r="M811" s="39"/>
      <c r="N811" s="39"/>
      <c r="O811" s="39"/>
      <c r="P811" s="39"/>
      <c r="Q811" s="39"/>
      <c r="R811" s="39"/>
      <c r="S811" s="39"/>
      <c r="T811" s="39"/>
      <c r="U811" s="39"/>
      <c r="V811" s="40"/>
      <c r="W811" s="40"/>
      <c r="X811" s="40"/>
    </row>
    <row r="812" spans="1:24" x14ac:dyDescent="0.25">
      <c r="A812" s="36"/>
      <c r="B812" s="36"/>
      <c r="C812" s="36"/>
      <c r="D812" s="36"/>
      <c r="E812" s="36"/>
      <c r="F812" s="36"/>
      <c r="G812" s="36"/>
      <c r="H812" s="36"/>
      <c r="I812" s="37"/>
      <c r="J812" s="38"/>
      <c r="K812" s="39"/>
      <c r="L812" s="39"/>
      <c r="M812" s="39"/>
      <c r="N812" s="39"/>
      <c r="O812" s="39"/>
      <c r="P812" s="39"/>
      <c r="Q812" s="39"/>
      <c r="R812" s="39"/>
      <c r="S812" s="39"/>
      <c r="T812" s="39"/>
      <c r="U812" s="39"/>
      <c r="V812" s="40"/>
      <c r="W812" s="40"/>
      <c r="X812" s="40"/>
    </row>
    <row r="813" spans="1:24" x14ac:dyDescent="0.25">
      <c r="A813" s="36"/>
      <c r="B813" s="36"/>
      <c r="C813" s="36"/>
      <c r="D813" s="36"/>
      <c r="E813" s="36"/>
      <c r="F813" s="36"/>
      <c r="G813" s="36"/>
      <c r="H813" s="36"/>
      <c r="I813" s="37"/>
      <c r="J813" s="38"/>
      <c r="K813" s="39"/>
      <c r="L813" s="39"/>
      <c r="M813" s="39"/>
      <c r="N813" s="39"/>
      <c r="O813" s="39"/>
      <c r="P813" s="39"/>
      <c r="Q813" s="39"/>
      <c r="R813" s="39"/>
      <c r="S813" s="39"/>
      <c r="T813" s="39"/>
      <c r="U813" s="39"/>
      <c r="V813" s="40"/>
      <c r="W813" s="40"/>
      <c r="X813" s="40"/>
    </row>
    <row r="814" spans="1:24" x14ac:dyDescent="0.25">
      <c r="A814" s="36"/>
      <c r="B814" s="36"/>
      <c r="C814" s="36"/>
      <c r="D814" s="36"/>
      <c r="E814" s="36"/>
      <c r="F814" s="36"/>
      <c r="G814" s="36"/>
      <c r="H814" s="36"/>
      <c r="I814" s="37"/>
      <c r="J814" s="38"/>
      <c r="K814" s="39"/>
      <c r="L814" s="39"/>
      <c r="M814" s="39"/>
      <c r="N814" s="39"/>
      <c r="O814" s="39"/>
      <c r="P814" s="39"/>
      <c r="Q814" s="39"/>
      <c r="R814" s="39"/>
      <c r="S814" s="39"/>
      <c r="T814" s="39"/>
      <c r="U814" s="39"/>
      <c r="V814" s="40"/>
      <c r="W814" s="40"/>
      <c r="X814" s="40"/>
    </row>
    <row r="815" spans="1:24" x14ac:dyDescent="0.25">
      <c r="A815" s="36"/>
      <c r="B815" s="36"/>
      <c r="C815" s="36"/>
      <c r="D815" s="36"/>
      <c r="E815" s="36"/>
      <c r="F815" s="36"/>
      <c r="G815" s="36"/>
      <c r="H815" s="36"/>
      <c r="I815" s="37"/>
      <c r="J815" s="38"/>
      <c r="K815" s="39"/>
      <c r="L815" s="39"/>
      <c r="M815" s="39"/>
      <c r="N815" s="39"/>
      <c r="O815" s="39"/>
      <c r="P815" s="39"/>
      <c r="Q815" s="39"/>
      <c r="R815" s="39"/>
      <c r="S815" s="39"/>
      <c r="T815" s="39"/>
      <c r="U815" s="39"/>
      <c r="V815" s="40"/>
      <c r="W815" s="40"/>
      <c r="X815" s="40"/>
    </row>
    <row r="816" spans="1:24" x14ac:dyDescent="0.25">
      <c r="A816" s="36"/>
      <c r="B816" s="36"/>
      <c r="C816" s="36"/>
      <c r="D816" s="36"/>
      <c r="E816" s="36"/>
      <c r="F816" s="36"/>
      <c r="G816" s="36"/>
      <c r="H816" s="36"/>
      <c r="I816" s="37"/>
      <c r="J816" s="38"/>
      <c r="K816" s="39"/>
      <c r="L816" s="39"/>
      <c r="M816" s="39"/>
      <c r="N816" s="39"/>
      <c r="O816" s="39"/>
      <c r="P816" s="39"/>
      <c r="Q816" s="39"/>
      <c r="R816" s="39"/>
      <c r="S816" s="39"/>
      <c r="T816" s="39"/>
      <c r="U816" s="39"/>
      <c r="V816" s="40"/>
      <c r="W816" s="40"/>
      <c r="X816" s="40"/>
    </row>
    <row r="817" spans="1:24" x14ac:dyDescent="0.25">
      <c r="A817" s="36"/>
      <c r="B817" s="36"/>
      <c r="C817" s="36"/>
      <c r="D817" s="36"/>
      <c r="E817" s="36"/>
      <c r="F817" s="36"/>
      <c r="G817" s="36"/>
      <c r="H817" s="36"/>
      <c r="I817" s="37"/>
      <c r="J817" s="38"/>
      <c r="K817" s="39"/>
      <c r="L817" s="39"/>
      <c r="M817" s="39"/>
      <c r="N817" s="39"/>
      <c r="O817" s="39"/>
      <c r="P817" s="39"/>
      <c r="Q817" s="39"/>
      <c r="R817" s="39"/>
      <c r="S817" s="39"/>
      <c r="T817" s="39"/>
      <c r="U817" s="39"/>
      <c r="V817" s="40"/>
      <c r="W817" s="40"/>
      <c r="X817" s="40"/>
    </row>
    <row r="818" spans="1:24" x14ac:dyDescent="0.25">
      <c r="A818" s="36"/>
      <c r="B818" s="36"/>
      <c r="C818" s="36"/>
      <c r="D818" s="36"/>
      <c r="E818" s="36"/>
      <c r="F818" s="36"/>
      <c r="G818" s="36"/>
      <c r="H818" s="36"/>
      <c r="I818" s="37"/>
      <c r="J818" s="38"/>
      <c r="K818" s="39"/>
      <c r="L818" s="39"/>
      <c r="M818" s="39"/>
      <c r="N818" s="39"/>
      <c r="O818" s="39"/>
      <c r="P818" s="39"/>
      <c r="Q818" s="39"/>
      <c r="R818" s="39"/>
      <c r="S818" s="39"/>
      <c r="T818" s="39"/>
      <c r="U818" s="39"/>
      <c r="V818" s="40"/>
      <c r="W818" s="40"/>
      <c r="X818" s="40"/>
    </row>
    <row r="819" spans="1:24" x14ac:dyDescent="0.25">
      <c r="A819" s="36"/>
      <c r="B819" s="36"/>
      <c r="C819" s="36"/>
      <c r="D819" s="36"/>
      <c r="E819" s="36"/>
      <c r="F819" s="36"/>
      <c r="G819" s="36"/>
      <c r="H819" s="36"/>
      <c r="I819" s="37"/>
      <c r="J819" s="38"/>
      <c r="K819" s="39"/>
      <c r="L819" s="39"/>
      <c r="M819" s="39"/>
      <c r="N819" s="39"/>
      <c r="O819" s="39"/>
      <c r="P819" s="39"/>
      <c r="Q819" s="39"/>
      <c r="R819" s="39"/>
      <c r="S819" s="39"/>
      <c r="T819" s="39"/>
      <c r="U819" s="39"/>
      <c r="V819" s="40"/>
      <c r="W819" s="40"/>
      <c r="X819" s="40"/>
    </row>
    <row r="820" spans="1:24" x14ac:dyDescent="0.25">
      <c r="A820" s="36"/>
      <c r="B820" s="36"/>
      <c r="C820" s="36"/>
      <c r="D820" s="36"/>
      <c r="E820" s="36"/>
      <c r="F820" s="36"/>
      <c r="G820" s="36"/>
      <c r="H820" s="36"/>
      <c r="I820" s="37"/>
      <c r="J820" s="38"/>
      <c r="K820" s="39"/>
      <c r="L820" s="39"/>
      <c r="M820" s="39"/>
      <c r="N820" s="39"/>
      <c r="O820" s="39"/>
      <c r="P820" s="39"/>
      <c r="Q820" s="39"/>
      <c r="R820" s="39"/>
      <c r="S820" s="39"/>
      <c r="T820" s="39"/>
      <c r="U820" s="39"/>
      <c r="V820" s="40"/>
      <c r="W820" s="40"/>
      <c r="X820" s="40"/>
    </row>
    <row r="821" spans="1:24" x14ac:dyDescent="0.25">
      <c r="A821" s="36"/>
      <c r="B821" s="36"/>
      <c r="C821" s="36"/>
      <c r="D821" s="36"/>
      <c r="E821" s="36"/>
      <c r="F821" s="36"/>
      <c r="G821" s="36"/>
      <c r="H821" s="36"/>
      <c r="I821" s="37"/>
      <c r="J821" s="38"/>
      <c r="K821" s="39"/>
      <c r="L821" s="39"/>
      <c r="M821" s="39"/>
      <c r="N821" s="39"/>
      <c r="O821" s="39"/>
      <c r="P821" s="39"/>
      <c r="Q821" s="39"/>
      <c r="R821" s="39"/>
      <c r="S821" s="39"/>
      <c r="T821" s="39"/>
      <c r="U821" s="39"/>
      <c r="V821" s="40"/>
      <c r="W821" s="40"/>
      <c r="X821" s="40"/>
    </row>
    <row r="822" spans="1:24" x14ac:dyDescent="0.25">
      <c r="A822" s="36"/>
      <c r="B822" s="36"/>
      <c r="C822" s="36"/>
      <c r="D822" s="36"/>
      <c r="E822" s="36"/>
      <c r="F822" s="36"/>
      <c r="G822" s="36"/>
      <c r="H822" s="36"/>
      <c r="I822" s="37"/>
      <c r="J822" s="38"/>
      <c r="K822" s="39"/>
      <c r="L822" s="39"/>
      <c r="M822" s="39"/>
      <c r="N822" s="39"/>
      <c r="O822" s="39"/>
      <c r="P822" s="39"/>
      <c r="Q822" s="39"/>
      <c r="R822" s="39"/>
      <c r="S822" s="39"/>
      <c r="T822" s="39"/>
      <c r="U822" s="39"/>
      <c r="V822" s="40"/>
      <c r="W822" s="40"/>
      <c r="X822" s="40"/>
    </row>
    <row r="823" spans="1:24" x14ac:dyDescent="0.25">
      <c r="A823" s="36"/>
      <c r="B823" s="36"/>
      <c r="C823" s="36"/>
      <c r="D823" s="36"/>
      <c r="E823" s="36"/>
      <c r="F823" s="36"/>
      <c r="G823" s="36"/>
      <c r="H823" s="36"/>
      <c r="I823" s="37"/>
      <c r="J823" s="38"/>
      <c r="K823" s="39"/>
      <c r="L823" s="39"/>
      <c r="M823" s="39"/>
      <c r="N823" s="39"/>
      <c r="O823" s="39"/>
      <c r="P823" s="39"/>
      <c r="Q823" s="39"/>
      <c r="R823" s="39"/>
      <c r="S823" s="39"/>
      <c r="T823" s="39"/>
      <c r="U823" s="39"/>
      <c r="V823" s="40"/>
      <c r="W823" s="40"/>
      <c r="X823" s="40"/>
    </row>
    <row r="824" spans="1:24" x14ac:dyDescent="0.25">
      <c r="A824" s="36"/>
      <c r="B824" s="36"/>
      <c r="C824" s="36"/>
      <c r="D824" s="36"/>
      <c r="E824" s="36"/>
      <c r="F824" s="36"/>
      <c r="G824" s="36"/>
      <c r="H824" s="36"/>
      <c r="I824" s="37"/>
      <c r="J824" s="38"/>
      <c r="K824" s="39"/>
      <c r="L824" s="39"/>
      <c r="M824" s="39"/>
      <c r="N824" s="39"/>
      <c r="O824" s="39"/>
      <c r="P824" s="39"/>
      <c r="Q824" s="39"/>
      <c r="R824" s="39"/>
      <c r="S824" s="39"/>
      <c r="T824" s="39"/>
      <c r="U824" s="39"/>
      <c r="V824" s="40"/>
      <c r="W824" s="40"/>
      <c r="X824" s="40"/>
    </row>
    <row r="825" spans="1:24" x14ac:dyDescent="0.25">
      <c r="A825" s="36"/>
      <c r="B825" s="36"/>
      <c r="C825" s="36"/>
      <c r="D825" s="36"/>
      <c r="E825" s="36"/>
      <c r="F825" s="36"/>
      <c r="G825" s="36"/>
      <c r="H825" s="36"/>
      <c r="I825" s="37"/>
      <c r="J825" s="38"/>
      <c r="K825" s="39"/>
      <c r="L825" s="39"/>
      <c r="M825" s="39"/>
      <c r="N825" s="39"/>
      <c r="O825" s="39"/>
      <c r="P825" s="39"/>
      <c r="Q825" s="39"/>
      <c r="R825" s="39"/>
      <c r="S825" s="39"/>
      <c r="T825" s="39"/>
      <c r="U825" s="39"/>
      <c r="V825" s="40"/>
      <c r="W825" s="40"/>
      <c r="X825" s="40"/>
    </row>
    <row r="826" spans="1:24"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40"/>
      <c r="W826" s="40"/>
      <c r="X826" s="40"/>
    </row>
    <row r="827" spans="1:24"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40"/>
      <c r="W827" s="40"/>
      <c r="X827" s="40"/>
    </row>
    <row r="828" spans="1:24"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40"/>
      <c r="W828" s="40"/>
      <c r="X828" s="40"/>
    </row>
    <row r="829" spans="1:24"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40"/>
      <c r="W829" s="40"/>
      <c r="X829" s="40"/>
    </row>
    <row r="830" spans="1:24"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40"/>
      <c r="W830" s="40"/>
      <c r="X830" s="40"/>
    </row>
    <row r="831" spans="1:24"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40"/>
      <c r="W831" s="40"/>
      <c r="X831" s="40"/>
    </row>
    <row r="832" spans="1:24"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40"/>
      <c r="W832" s="40"/>
      <c r="X832" s="40"/>
    </row>
    <row r="833" spans="1:24"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40"/>
      <c r="W833" s="40"/>
      <c r="X833" s="40"/>
    </row>
    <row r="834" spans="1:24"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40"/>
      <c r="W834" s="40"/>
      <c r="X834" s="40"/>
    </row>
    <row r="835" spans="1:24"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40"/>
      <c r="W835" s="40"/>
      <c r="X835" s="40"/>
    </row>
    <row r="836" spans="1:24"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40"/>
      <c r="W836" s="40"/>
      <c r="X836" s="40"/>
    </row>
    <row r="837" spans="1:24"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40"/>
      <c r="W837" s="40"/>
      <c r="X837" s="40"/>
    </row>
    <row r="838" spans="1:24"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40"/>
      <c r="W838" s="40"/>
      <c r="X838" s="40"/>
    </row>
    <row r="839" spans="1:24"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40"/>
      <c r="W839" s="40"/>
      <c r="X839" s="40"/>
    </row>
    <row r="840" spans="1:24"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40"/>
      <c r="W840" s="40"/>
      <c r="X840" s="40"/>
    </row>
    <row r="841" spans="1:24"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40"/>
      <c r="W841" s="40"/>
      <c r="X841" s="40"/>
    </row>
    <row r="842" spans="1:24"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40"/>
      <c r="W842" s="40"/>
      <c r="X842" s="40"/>
    </row>
    <row r="843" spans="1:24"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40"/>
      <c r="W843" s="40"/>
      <c r="X843" s="40"/>
    </row>
    <row r="844" spans="1:24"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40"/>
      <c r="W844" s="40"/>
      <c r="X844" s="40"/>
    </row>
    <row r="845" spans="1:24"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40"/>
      <c r="W845" s="40"/>
      <c r="X845" s="40"/>
    </row>
    <row r="846" spans="1:24"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40"/>
      <c r="W846" s="40"/>
      <c r="X846" s="40"/>
    </row>
    <row r="847" spans="1:24"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40"/>
      <c r="W847" s="40"/>
      <c r="X847" s="40"/>
    </row>
    <row r="848" spans="1:24"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40"/>
      <c r="W848" s="40"/>
      <c r="X848" s="40"/>
    </row>
    <row r="849" spans="1:24"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40"/>
      <c r="W849" s="40"/>
      <c r="X849" s="40"/>
    </row>
    <row r="850" spans="1:24"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40"/>
      <c r="W850" s="40"/>
      <c r="X850" s="40"/>
    </row>
    <row r="851" spans="1:24"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40"/>
      <c r="W851" s="40"/>
      <c r="X851" s="40"/>
    </row>
    <row r="852" spans="1:24"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40"/>
      <c r="W852" s="40"/>
      <c r="X852" s="40"/>
    </row>
    <row r="853" spans="1:24"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40"/>
      <c r="W853" s="40"/>
      <c r="X853" s="40"/>
    </row>
    <row r="854" spans="1:24"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40"/>
      <c r="W854" s="40"/>
      <c r="X854" s="40"/>
    </row>
    <row r="855" spans="1:24"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40"/>
      <c r="W855" s="40"/>
      <c r="X855" s="40"/>
    </row>
    <row r="856" spans="1:24"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40"/>
      <c r="W856" s="40"/>
      <c r="X856" s="40"/>
    </row>
    <row r="857" spans="1:24"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40"/>
      <c r="W857" s="40"/>
      <c r="X857" s="40"/>
    </row>
    <row r="858" spans="1:24"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40"/>
      <c r="W858" s="40"/>
      <c r="X858" s="40"/>
    </row>
    <row r="859" spans="1:24"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40"/>
      <c r="W859" s="40"/>
      <c r="X859" s="40"/>
    </row>
    <row r="860" spans="1:24"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40"/>
      <c r="W860" s="40"/>
      <c r="X860" s="40"/>
    </row>
    <row r="861" spans="1:24"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40"/>
      <c r="W861" s="40"/>
      <c r="X861" s="40"/>
    </row>
    <row r="862" spans="1:24"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40"/>
      <c r="W862" s="40"/>
      <c r="X862" s="40"/>
    </row>
    <row r="863" spans="1:24"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40"/>
      <c r="W863" s="40"/>
      <c r="X863" s="40"/>
    </row>
    <row r="864" spans="1:24"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40"/>
      <c r="W864" s="40"/>
      <c r="X864" s="40"/>
    </row>
    <row r="865" spans="1:24"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40"/>
      <c r="W865" s="40"/>
      <c r="X865" s="40"/>
    </row>
    <row r="866" spans="1:24"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40"/>
      <c r="W866" s="40"/>
      <c r="X866" s="40"/>
    </row>
    <row r="867" spans="1:24"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40"/>
      <c r="W867" s="40"/>
      <c r="X867" s="40"/>
    </row>
    <row r="868" spans="1:24"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40"/>
      <c r="W868" s="40"/>
      <c r="X868" s="40"/>
    </row>
    <row r="869" spans="1:24"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40"/>
      <c r="W869" s="40"/>
      <c r="X869" s="40"/>
    </row>
    <row r="870" spans="1:24"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40"/>
      <c r="W870" s="40"/>
      <c r="X870" s="40"/>
    </row>
    <row r="871" spans="1:24"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40"/>
      <c r="W871" s="40"/>
      <c r="X871" s="40"/>
    </row>
    <row r="872" spans="1:24"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40"/>
      <c r="W872" s="40"/>
      <c r="X872" s="40"/>
    </row>
    <row r="873" spans="1:24"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40"/>
      <c r="W873" s="40"/>
      <c r="X873" s="40"/>
    </row>
    <row r="874" spans="1:24"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40"/>
      <c r="W874" s="40"/>
      <c r="X874" s="40"/>
    </row>
    <row r="875" spans="1:24"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40"/>
      <c r="W875" s="40"/>
      <c r="X875" s="40"/>
    </row>
    <row r="876" spans="1:24"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40"/>
      <c r="W876" s="40"/>
      <c r="X876" s="40"/>
    </row>
    <row r="877" spans="1:24"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40"/>
      <c r="W877" s="40"/>
      <c r="X877" s="40"/>
    </row>
    <row r="878" spans="1:24"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40"/>
      <c r="W878" s="40"/>
      <c r="X878" s="40"/>
    </row>
    <row r="879" spans="1:24"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40"/>
      <c r="W879" s="40"/>
      <c r="X879" s="40"/>
    </row>
    <row r="880" spans="1:24"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40"/>
      <c r="W880" s="40"/>
      <c r="X880" s="40"/>
    </row>
    <row r="881" spans="1:24"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40"/>
      <c r="W881" s="40"/>
      <c r="X881" s="40"/>
    </row>
    <row r="882" spans="1:24"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40"/>
      <c r="W882" s="40"/>
      <c r="X882" s="40"/>
    </row>
    <row r="883" spans="1:24"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40"/>
      <c r="W883" s="40"/>
      <c r="X883" s="40"/>
    </row>
    <row r="884" spans="1:24"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40"/>
      <c r="W884" s="40"/>
      <c r="X884" s="40"/>
    </row>
    <row r="885" spans="1:24"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40"/>
      <c r="W885" s="40"/>
      <c r="X885" s="40"/>
    </row>
    <row r="886" spans="1:24"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40"/>
      <c r="W886" s="40"/>
      <c r="X886" s="40"/>
    </row>
    <row r="887" spans="1:24"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40"/>
      <c r="W887" s="40"/>
      <c r="X887" s="40"/>
    </row>
    <row r="888" spans="1:24"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40"/>
      <c r="W888" s="40"/>
      <c r="X888" s="40"/>
    </row>
    <row r="889" spans="1:24"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40"/>
      <c r="W889" s="40"/>
      <c r="X889" s="40"/>
    </row>
    <row r="890" spans="1:24"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40"/>
      <c r="W890" s="40"/>
      <c r="X890" s="40"/>
    </row>
    <row r="891" spans="1:24"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40"/>
      <c r="W891" s="40"/>
      <c r="X891" s="40"/>
    </row>
    <row r="892" spans="1:24"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40"/>
      <c r="W892" s="40"/>
      <c r="X892" s="40"/>
    </row>
    <row r="893" spans="1:24"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40"/>
      <c r="W893" s="40"/>
      <c r="X893" s="40"/>
    </row>
    <row r="894" spans="1:24"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40"/>
      <c r="W894" s="40"/>
      <c r="X894" s="40"/>
    </row>
    <row r="895" spans="1:24"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40"/>
      <c r="W895" s="40"/>
      <c r="X895" s="40"/>
    </row>
    <row r="896" spans="1:24"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40"/>
      <c r="W896" s="40"/>
      <c r="X896" s="40"/>
    </row>
    <row r="897" spans="1:24"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40"/>
      <c r="W897" s="40"/>
      <c r="X897" s="40"/>
    </row>
    <row r="898" spans="1:24"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40"/>
      <c r="W898" s="40"/>
      <c r="X898" s="40"/>
    </row>
    <row r="899" spans="1:24"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40"/>
      <c r="W899" s="40"/>
      <c r="X899" s="40"/>
    </row>
    <row r="900" spans="1:24"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40"/>
      <c r="W900" s="40"/>
      <c r="X900" s="40"/>
    </row>
    <row r="901" spans="1:24"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40"/>
      <c r="W901" s="40"/>
      <c r="X901" s="40"/>
    </row>
    <row r="902" spans="1:24"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40"/>
      <c r="W902" s="40"/>
      <c r="X902" s="40"/>
    </row>
    <row r="903" spans="1:24"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40"/>
      <c r="W903" s="40"/>
      <c r="X903" s="40"/>
    </row>
    <row r="904" spans="1:24"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40"/>
      <c r="W904" s="40"/>
      <c r="X904" s="40"/>
    </row>
    <row r="905" spans="1:24"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40"/>
      <c r="W905" s="40"/>
      <c r="X905" s="40"/>
    </row>
    <row r="906" spans="1:24"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40"/>
      <c r="W906" s="40"/>
      <c r="X906" s="40"/>
    </row>
    <row r="907" spans="1:24"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40"/>
      <c r="W907" s="40"/>
      <c r="X907" s="40"/>
    </row>
    <row r="908" spans="1:24"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40"/>
      <c r="W908" s="40"/>
      <c r="X908" s="40"/>
    </row>
    <row r="909" spans="1:24"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40"/>
      <c r="W909" s="40"/>
      <c r="X909" s="40"/>
    </row>
    <row r="910" spans="1:24"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40"/>
      <c r="W910" s="40"/>
      <c r="X910" s="40"/>
    </row>
    <row r="911" spans="1:24"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40"/>
      <c r="W911" s="40"/>
      <c r="X911" s="40"/>
    </row>
    <row r="912" spans="1:24"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40"/>
      <c r="W912" s="40"/>
      <c r="X912" s="40"/>
    </row>
    <row r="913" spans="1:24"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40"/>
      <c r="W913" s="40"/>
      <c r="X913" s="40"/>
    </row>
    <row r="914" spans="1:24"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40"/>
      <c r="W914" s="40"/>
      <c r="X914" s="40"/>
    </row>
    <row r="915" spans="1:24"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40"/>
      <c r="W915" s="40"/>
      <c r="X915" s="40"/>
    </row>
    <row r="916" spans="1:24"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40"/>
      <c r="W916" s="40"/>
      <c r="X916" s="40"/>
    </row>
    <row r="917" spans="1:24"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40"/>
      <c r="W917" s="40"/>
      <c r="X917" s="40"/>
    </row>
    <row r="918" spans="1:24"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40"/>
      <c r="W918" s="40"/>
      <c r="X918" s="40"/>
    </row>
    <row r="919" spans="1:24"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40"/>
      <c r="W919" s="40"/>
      <c r="X919" s="40"/>
    </row>
    <row r="920" spans="1:24"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40"/>
      <c r="W920" s="40"/>
      <c r="X920" s="40"/>
    </row>
    <row r="921" spans="1:24"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40"/>
      <c r="W921" s="40"/>
      <c r="X921" s="40"/>
    </row>
    <row r="922" spans="1:24"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40"/>
      <c r="W922" s="40"/>
      <c r="X922" s="40"/>
    </row>
    <row r="923" spans="1:24"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40"/>
      <c r="W923" s="40"/>
      <c r="X923" s="40"/>
    </row>
    <row r="924" spans="1:24"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40"/>
      <c r="W924" s="40"/>
      <c r="X924" s="40"/>
    </row>
    <row r="925" spans="1:24"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40"/>
      <c r="W925" s="40"/>
      <c r="X925" s="40"/>
    </row>
    <row r="926" spans="1:24"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40"/>
      <c r="W926" s="40"/>
      <c r="X926" s="40"/>
    </row>
    <row r="927" spans="1:24"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40"/>
      <c r="W927" s="40"/>
      <c r="X927" s="40"/>
    </row>
    <row r="928" spans="1:24"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40"/>
      <c r="W928" s="40"/>
      <c r="X928" s="40"/>
    </row>
    <row r="929" spans="1:24"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40"/>
      <c r="W929" s="40"/>
      <c r="X929" s="40"/>
    </row>
    <row r="930" spans="1:24"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40"/>
      <c r="W930" s="40"/>
      <c r="X930" s="40"/>
    </row>
    <row r="931" spans="1:24"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40"/>
      <c r="W931" s="40"/>
      <c r="X931" s="40"/>
    </row>
    <row r="932" spans="1:24"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40"/>
      <c r="W932" s="40"/>
      <c r="X932" s="40"/>
    </row>
    <row r="933" spans="1:24"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40"/>
      <c r="W933" s="40"/>
      <c r="X933" s="40"/>
    </row>
    <row r="934" spans="1:24"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40"/>
      <c r="W934" s="40"/>
      <c r="X934" s="40"/>
    </row>
    <row r="935" spans="1:24"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40"/>
      <c r="W935" s="40"/>
      <c r="X935" s="40"/>
    </row>
    <row r="936" spans="1:24"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40"/>
      <c r="W936" s="40"/>
      <c r="X936" s="40"/>
    </row>
    <row r="937" spans="1:24"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40"/>
      <c r="W937" s="40"/>
      <c r="X937" s="40"/>
    </row>
    <row r="938" spans="1:24"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40"/>
      <c r="W938" s="40"/>
      <c r="X938" s="40"/>
    </row>
    <row r="939" spans="1:24"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40"/>
      <c r="W939" s="40"/>
      <c r="X939" s="40"/>
    </row>
    <row r="940" spans="1:24"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40"/>
      <c r="W940" s="40"/>
      <c r="X940" s="40"/>
    </row>
    <row r="941" spans="1:24"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40"/>
      <c r="W941" s="40"/>
      <c r="X941" s="40"/>
    </row>
    <row r="942" spans="1:24"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40"/>
      <c r="W942" s="40"/>
      <c r="X942" s="40"/>
    </row>
    <row r="943" spans="1:24"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40"/>
      <c r="W943" s="40"/>
      <c r="X943" s="40"/>
    </row>
    <row r="944" spans="1:24"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40"/>
      <c r="W944" s="40"/>
      <c r="X944" s="40"/>
    </row>
    <row r="945" spans="1:24"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40"/>
      <c r="W945" s="40"/>
      <c r="X945" s="40"/>
    </row>
    <row r="946" spans="1:24"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40"/>
      <c r="W946" s="40"/>
      <c r="X946" s="40"/>
    </row>
    <row r="947" spans="1:24"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40"/>
      <c r="W947" s="40"/>
      <c r="X947" s="40"/>
    </row>
    <row r="948" spans="1:24"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40"/>
      <c r="W948" s="40"/>
      <c r="X948" s="40"/>
    </row>
    <row r="949" spans="1:24"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40"/>
      <c r="W949" s="40"/>
      <c r="X949" s="40"/>
    </row>
    <row r="950" spans="1:24"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40"/>
      <c r="W950" s="40"/>
      <c r="X950" s="40"/>
    </row>
    <row r="951" spans="1:24"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40"/>
      <c r="W951" s="40"/>
      <c r="X951" s="40"/>
    </row>
    <row r="952" spans="1:24"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40"/>
      <c r="W952" s="40"/>
      <c r="X952" s="40"/>
    </row>
    <row r="953" spans="1:24"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40"/>
      <c r="W953" s="40"/>
      <c r="X953" s="40"/>
    </row>
    <row r="954" spans="1:24"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40"/>
      <c r="W954" s="40"/>
      <c r="X954" s="40"/>
    </row>
    <row r="955" spans="1:24"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40"/>
      <c r="W955" s="40"/>
      <c r="X955" s="40"/>
    </row>
    <row r="956" spans="1:24"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40"/>
      <c r="W956" s="40"/>
      <c r="X956" s="40"/>
    </row>
    <row r="957" spans="1:24"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40"/>
      <c r="W957" s="40"/>
      <c r="X957" s="40"/>
    </row>
    <row r="958" spans="1:24"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40"/>
      <c r="W958" s="40"/>
      <c r="X958" s="40"/>
    </row>
    <row r="959" spans="1:24"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40"/>
      <c r="W959" s="40"/>
      <c r="X959" s="40"/>
    </row>
    <row r="960" spans="1:24"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40"/>
      <c r="W960" s="40"/>
      <c r="X960" s="40"/>
    </row>
    <row r="961" spans="1:24"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40"/>
      <c r="W961" s="40"/>
      <c r="X961" s="40"/>
    </row>
    <row r="962" spans="1:24"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40"/>
      <c r="W962" s="40"/>
      <c r="X962" s="40"/>
    </row>
    <row r="963" spans="1:24"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40"/>
      <c r="W963" s="40"/>
      <c r="X963" s="40"/>
    </row>
    <row r="964" spans="1:24"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40"/>
      <c r="W964" s="40"/>
      <c r="X964" s="40"/>
    </row>
    <row r="965" spans="1:24"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40"/>
      <c r="W965" s="40"/>
      <c r="X965" s="40"/>
    </row>
    <row r="966" spans="1:24"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40"/>
      <c r="W966" s="40"/>
      <c r="X966" s="40"/>
    </row>
    <row r="967" spans="1:24"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40"/>
      <c r="W967" s="40"/>
      <c r="X967" s="40"/>
    </row>
    <row r="968" spans="1:24"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40"/>
      <c r="W968" s="40"/>
      <c r="X968" s="40"/>
    </row>
    <row r="969" spans="1:24"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40"/>
      <c r="W969" s="40"/>
      <c r="X969" s="40"/>
    </row>
    <row r="970" spans="1:24"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40"/>
      <c r="W970" s="40"/>
      <c r="X970" s="40"/>
    </row>
    <row r="971" spans="1:24"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40"/>
      <c r="W971" s="40"/>
      <c r="X971" s="40"/>
    </row>
    <row r="972" spans="1:24"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40"/>
      <c r="W972" s="40"/>
      <c r="X972" s="40"/>
    </row>
    <row r="973" spans="1:24"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40"/>
      <c r="W973" s="40"/>
      <c r="X973" s="40"/>
    </row>
    <row r="974" spans="1:24"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40"/>
      <c r="W974" s="40"/>
      <c r="X974" s="40"/>
    </row>
    <row r="975" spans="1:24"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40"/>
      <c r="W975" s="40"/>
      <c r="X975" s="40"/>
    </row>
    <row r="976" spans="1:24"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40"/>
      <c r="W976" s="40"/>
      <c r="X976" s="40"/>
    </row>
    <row r="977" spans="1:24"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40"/>
      <c r="W977" s="40"/>
      <c r="X977" s="40"/>
    </row>
    <row r="978" spans="1:24"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40"/>
      <c r="W978" s="40"/>
      <c r="X978" s="40"/>
    </row>
    <row r="979" spans="1:24"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40"/>
      <c r="W979" s="40"/>
      <c r="X979" s="40"/>
    </row>
    <row r="980" spans="1:24"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40"/>
      <c r="W980" s="40"/>
      <c r="X980" s="40"/>
    </row>
    <row r="981" spans="1:24"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40"/>
      <c r="W981" s="40"/>
      <c r="X981" s="40"/>
    </row>
    <row r="982" spans="1:24"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40"/>
      <c r="W982" s="40"/>
      <c r="X982" s="40"/>
    </row>
    <row r="983" spans="1:24"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40"/>
      <c r="W983" s="40"/>
      <c r="X983" s="40"/>
    </row>
    <row r="984" spans="1:24"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40"/>
      <c r="W984" s="40"/>
      <c r="X984" s="40"/>
    </row>
    <row r="985" spans="1:24"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40"/>
      <c r="W985" s="40"/>
      <c r="X985" s="40"/>
    </row>
    <row r="986" spans="1:24"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40"/>
      <c r="W986" s="40"/>
      <c r="X986" s="40"/>
    </row>
    <row r="987" spans="1:24"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40"/>
      <c r="W987" s="40"/>
      <c r="X987" s="40"/>
    </row>
    <row r="988" spans="1:24"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40"/>
      <c r="W988" s="40"/>
      <c r="X988" s="40"/>
    </row>
    <row r="989" spans="1:24"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40"/>
      <c r="W989" s="40"/>
      <c r="X989" s="40"/>
    </row>
    <row r="990" spans="1:24"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40"/>
      <c r="W990" s="40"/>
      <c r="X990" s="40"/>
    </row>
    <row r="991" spans="1:24"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40"/>
      <c r="W991" s="40"/>
      <c r="X991" s="40"/>
    </row>
    <row r="992" spans="1:24"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40"/>
      <c r="W992" s="40"/>
      <c r="X992" s="40"/>
    </row>
    <row r="993" spans="1:24"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40"/>
      <c r="W993" s="40"/>
      <c r="X993" s="40"/>
    </row>
    <row r="994" spans="1:24"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40"/>
      <c r="W994" s="40"/>
      <c r="X994" s="40"/>
    </row>
    <row r="995" spans="1:24"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40"/>
      <c r="W995" s="40"/>
      <c r="X995" s="40"/>
    </row>
    <row r="996" spans="1:24"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40"/>
      <c r="W996" s="40"/>
      <c r="X996" s="40"/>
    </row>
    <row r="997" spans="1:24"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40"/>
      <c r="W997" s="40"/>
      <c r="X997" s="40"/>
    </row>
    <row r="998" spans="1:24"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40"/>
      <c r="W998" s="40"/>
      <c r="X998" s="40"/>
    </row>
    <row r="999" spans="1:24"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40"/>
      <c r="W999" s="40"/>
      <c r="X999" s="40"/>
    </row>
    <row r="1000" spans="1:24"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40"/>
      <c r="W1000" s="40"/>
      <c r="X1000" s="40"/>
    </row>
    <row r="1001" spans="1:24"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40"/>
      <c r="W1001" s="40"/>
      <c r="X1001" s="40"/>
    </row>
    <row r="1002" spans="1:24"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40"/>
      <c r="W1002" s="40"/>
      <c r="X1002" s="40"/>
    </row>
    <row r="1003" spans="1:24"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40"/>
      <c r="W1003" s="40"/>
      <c r="X1003" s="40"/>
    </row>
  </sheetData>
  <autoFilter ref="A9:X669"/>
  <mergeCells count="3">
    <mergeCell ref="A5:Q5"/>
    <mergeCell ref="A6:Q6"/>
    <mergeCell ref="A7:Q7"/>
  </mergeCells>
  <pageMargins left="0.15748031496062992" right="0.15748031496062992" top="0.35433070866141736" bottom="0.35433070866141736" header="0.31496062992125984" footer="0.31496062992125984"/>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02"/>
  <sheetViews>
    <sheetView tabSelected="1" zoomScale="86" zoomScaleNormal="86" workbookViewId="0">
      <pane xSplit="6" ySplit="9" topLeftCell="G10" activePane="bottomRight" state="frozen"/>
      <selection pane="topRight" activeCell="G1" sqref="G1"/>
      <selection pane="bottomLeft" activeCell="A10" sqref="A10"/>
      <selection pane="bottomRight" activeCell="J11" sqref="J11"/>
    </sheetView>
  </sheetViews>
  <sheetFormatPr defaultColWidth="11.42578125" defaultRowHeight="15" outlineLevelRow="2" x14ac:dyDescent="0.25"/>
  <cols>
    <col min="1" max="1" width="12.85546875" customWidth="1"/>
    <col min="2" max="2" width="15.42578125" customWidth="1"/>
    <col min="3" max="3" width="9.140625" customWidth="1"/>
    <col min="4" max="4" width="13.85546875" customWidth="1"/>
    <col min="5" max="5" width="4.140625" customWidth="1"/>
    <col min="6" max="6" width="6.140625" style="2" customWidth="1"/>
    <col min="7" max="7" width="5.7109375" customWidth="1"/>
    <col min="8" max="8" width="6.42578125" customWidth="1"/>
    <col min="9" max="9" width="38.5703125" customWidth="1"/>
    <col min="10" max="10" width="24" style="41" customWidth="1"/>
    <col min="11" max="11" width="20.85546875" customWidth="1"/>
    <col min="12" max="12" width="21.85546875" customWidth="1"/>
    <col min="13" max="13" width="18.85546875" customWidth="1"/>
    <col min="14" max="14" width="23.5703125" style="4" customWidth="1"/>
    <col min="15" max="15" width="19.7109375" style="5" customWidth="1"/>
    <col min="16" max="17" width="20.42578125" style="5" bestFit="1" customWidth="1"/>
    <col min="18" max="18" width="19.5703125" customWidth="1"/>
    <col min="19" max="19" width="18.85546875" style="6" bestFit="1" customWidth="1"/>
    <col min="20" max="20" width="18.85546875" style="6" customWidth="1"/>
    <col min="21" max="21" width="20.7109375" style="5" customWidth="1"/>
    <col min="22" max="22" width="16.85546875" style="5" bestFit="1" customWidth="1"/>
    <col min="23" max="23" width="16.28515625" style="5" customWidth="1"/>
    <col min="24" max="24" width="20.5703125" bestFit="1" customWidth="1"/>
    <col min="244" max="244" width="8.85546875" customWidth="1"/>
    <col min="245" max="245" width="0" hidden="1" customWidth="1"/>
    <col min="246" max="246" width="8.42578125" customWidth="1"/>
    <col min="247" max="248" width="4.140625" customWidth="1"/>
    <col min="249" max="249" width="20.42578125" customWidth="1"/>
    <col min="250" max="250" width="20.42578125" bestFit="1" customWidth="1"/>
    <col min="251" max="252" width="16.85546875" customWidth="1"/>
    <col min="253" max="253" width="17.5703125" customWidth="1"/>
    <col min="254" max="254" width="17.140625" customWidth="1"/>
    <col min="255" max="255" width="20.42578125" customWidth="1"/>
    <col min="256" max="256" width="16.85546875" customWidth="1"/>
    <col min="257" max="257" width="18.85546875" customWidth="1"/>
    <col min="258" max="258" width="15.140625" customWidth="1"/>
    <col min="259" max="261" width="18.85546875" customWidth="1"/>
    <col min="262" max="262" width="20.42578125" bestFit="1" customWidth="1"/>
    <col min="263" max="264" width="7.5703125" customWidth="1"/>
    <col min="265" max="265" width="8" customWidth="1"/>
    <col min="267" max="267" width="11.85546875" bestFit="1" customWidth="1"/>
    <col min="500" max="500" width="8.85546875" customWidth="1"/>
    <col min="501" max="501" width="0" hidden="1" customWidth="1"/>
    <col min="502" max="502" width="8.42578125" customWidth="1"/>
    <col min="503" max="504" width="4.140625" customWidth="1"/>
    <col min="505" max="505" width="20.42578125" customWidth="1"/>
    <col min="506" max="506" width="20.42578125" bestFit="1" customWidth="1"/>
    <col min="507" max="508" width="16.85546875" customWidth="1"/>
    <col min="509" max="509" width="17.5703125" customWidth="1"/>
    <col min="510" max="510" width="17.140625" customWidth="1"/>
    <col min="511" max="511" width="20.42578125" customWidth="1"/>
    <col min="512" max="512" width="16.85546875" customWidth="1"/>
    <col min="513" max="513" width="18.85546875" customWidth="1"/>
    <col min="514" max="514" width="15.140625" customWidth="1"/>
    <col min="515" max="517" width="18.85546875" customWidth="1"/>
    <col min="518" max="518" width="20.42578125" bestFit="1" customWidth="1"/>
    <col min="519" max="520" width="7.5703125" customWidth="1"/>
    <col min="521" max="521" width="8" customWidth="1"/>
    <col min="523" max="523" width="11.85546875" bestFit="1" customWidth="1"/>
    <col min="756" max="756" width="8.85546875" customWidth="1"/>
    <col min="757" max="757" width="0" hidden="1" customWidth="1"/>
    <col min="758" max="758" width="8.42578125" customWidth="1"/>
    <col min="759" max="760" width="4.140625" customWidth="1"/>
    <col min="761" max="761" width="20.42578125" customWidth="1"/>
    <col min="762" max="762" width="20.42578125" bestFit="1" customWidth="1"/>
    <col min="763" max="764" width="16.85546875" customWidth="1"/>
    <col min="765" max="765" width="17.5703125" customWidth="1"/>
    <col min="766" max="766" width="17.140625" customWidth="1"/>
    <col min="767" max="767" width="20.42578125" customWidth="1"/>
    <col min="768" max="768" width="16.85546875" customWidth="1"/>
    <col min="769" max="769" width="18.85546875" customWidth="1"/>
    <col min="770" max="770" width="15.140625" customWidth="1"/>
    <col min="771" max="773" width="18.85546875" customWidth="1"/>
    <col min="774" max="774" width="20.42578125" bestFit="1" customWidth="1"/>
    <col min="775" max="776" width="7.5703125" customWidth="1"/>
    <col min="777" max="777" width="8" customWidth="1"/>
    <col min="779" max="779" width="11.85546875" bestFit="1" customWidth="1"/>
    <col min="1012" max="1012" width="8.85546875" customWidth="1"/>
    <col min="1013" max="1013" width="0" hidden="1" customWidth="1"/>
    <col min="1014" max="1014" width="8.42578125" customWidth="1"/>
    <col min="1015" max="1016" width="4.140625" customWidth="1"/>
    <col min="1017" max="1017" width="20.42578125" customWidth="1"/>
    <col min="1018" max="1018" width="20.42578125" bestFit="1" customWidth="1"/>
    <col min="1019" max="1020" width="16.85546875" customWidth="1"/>
    <col min="1021" max="1021" width="17.5703125" customWidth="1"/>
    <col min="1022" max="1022" width="17.140625" customWidth="1"/>
    <col min="1023" max="1023" width="20.42578125" customWidth="1"/>
    <col min="1024" max="1024" width="16.85546875" customWidth="1"/>
    <col min="1025" max="1025" width="18.85546875" customWidth="1"/>
    <col min="1026" max="1026" width="15.140625" customWidth="1"/>
    <col min="1027" max="1029" width="18.85546875" customWidth="1"/>
    <col min="1030" max="1030" width="20.42578125" bestFit="1" customWidth="1"/>
    <col min="1031" max="1032" width="7.5703125" customWidth="1"/>
    <col min="1033" max="1033" width="8" customWidth="1"/>
    <col min="1035" max="1035" width="11.85546875" bestFit="1" customWidth="1"/>
    <col min="1268" max="1268" width="8.85546875" customWidth="1"/>
    <col min="1269" max="1269" width="0" hidden="1" customWidth="1"/>
    <col min="1270" max="1270" width="8.42578125" customWidth="1"/>
    <col min="1271" max="1272" width="4.140625" customWidth="1"/>
    <col min="1273" max="1273" width="20.42578125" customWidth="1"/>
    <col min="1274" max="1274" width="20.42578125" bestFit="1" customWidth="1"/>
    <col min="1275" max="1276" width="16.85546875" customWidth="1"/>
    <col min="1277" max="1277" width="17.5703125" customWidth="1"/>
    <col min="1278" max="1278" width="17.140625" customWidth="1"/>
    <col min="1279" max="1279" width="20.42578125" customWidth="1"/>
    <col min="1280" max="1280" width="16.85546875" customWidth="1"/>
    <col min="1281" max="1281" width="18.85546875" customWidth="1"/>
    <col min="1282" max="1282" width="15.140625" customWidth="1"/>
    <col min="1283" max="1285" width="18.85546875" customWidth="1"/>
    <col min="1286" max="1286" width="20.42578125" bestFit="1" customWidth="1"/>
    <col min="1287" max="1288" width="7.5703125" customWidth="1"/>
    <col min="1289" max="1289" width="8" customWidth="1"/>
    <col min="1291" max="1291" width="11.85546875" bestFit="1" customWidth="1"/>
    <col min="1524" max="1524" width="8.85546875" customWidth="1"/>
    <col min="1525" max="1525" width="0" hidden="1" customWidth="1"/>
    <col min="1526" max="1526" width="8.42578125" customWidth="1"/>
    <col min="1527" max="1528" width="4.140625" customWidth="1"/>
    <col min="1529" max="1529" width="20.42578125" customWidth="1"/>
    <col min="1530" max="1530" width="20.42578125" bestFit="1" customWidth="1"/>
    <col min="1531" max="1532" width="16.85546875" customWidth="1"/>
    <col min="1533" max="1533" width="17.5703125" customWidth="1"/>
    <col min="1534" max="1534" width="17.140625" customWidth="1"/>
    <col min="1535" max="1535" width="20.42578125" customWidth="1"/>
    <col min="1536" max="1536" width="16.85546875" customWidth="1"/>
    <col min="1537" max="1537" width="18.85546875" customWidth="1"/>
    <col min="1538" max="1538" width="15.140625" customWidth="1"/>
    <col min="1539" max="1541" width="18.85546875" customWidth="1"/>
    <col min="1542" max="1542" width="20.42578125" bestFit="1" customWidth="1"/>
    <col min="1543" max="1544" width="7.5703125" customWidth="1"/>
    <col min="1545" max="1545" width="8" customWidth="1"/>
    <col min="1547" max="1547" width="11.85546875" bestFit="1" customWidth="1"/>
    <col min="1780" max="1780" width="8.85546875" customWidth="1"/>
    <col min="1781" max="1781" width="0" hidden="1" customWidth="1"/>
    <col min="1782" max="1782" width="8.42578125" customWidth="1"/>
    <col min="1783" max="1784" width="4.140625" customWidth="1"/>
    <col min="1785" max="1785" width="20.42578125" customWidth="1"/>
    <col min="1786" max="1786" width="20.42578125" bestFit="1" customWidth="1"/>
    <col min="1787" max="1788" width="16.85546875" customWidth="1"/>
    <col min="1789" max="1789" width="17.5703125" customWidth="1"/>
    <col min="1790" max="1790" width="17.140625" customWidth="1"/>
    <col min="1791" max="1791" width="20.42578125" customWidth="1"/>
    <col min="1792" max="1792" width="16.85546875" customWidth="1"/>
    <col min="1793" max="1793" width="18.85546875" customWidth="1"/>
    <col min="1794" max="1794" width="15.140625" customWidth="1"/>
    <col min="1795" max="1797" width="18.85546875" customWidth="1"/>
    <col min="1798" max="1798" width="20.42578125" bestFit="1" customWidth="1"/>
    <col min="1799" max="1800" width="7.5703125" customWidth="1"/>
    <col min="1801" max="1801" width="8" customWidth="1"/>
    <col min="1803" max="1803" width="11.85546875" bestFit="1" customWidth="1"/>
    <col min="2036" max="2036" width="8.85546875" customWidth="1"/>
    <col min="2037" max="2037" width="0" hidden="1" customWidth="1"/>
    <col min="2038" max="2038" width="8.42578125" customWidth="1"/>
    <col min="2039" max="2040" width="4.140625" customWidth="1"/>
    <col min="2041" max="2041" width="20.42578125" customWidth="1"/>
    <col min="2042" max="2042" width="20.42578125" bestFit="1" customWidth="1"/>
    <col min="2043" max="2044" width="16.85546875" customWidth="1"/>
    <col min="2045" max="2045" width="17.5703125" customWidth="1"/>
    <col min="2046" max="2046" width="17.140625" customWidth="1"/>
    <col min="2047" max="2047" width="20.42578125" customWidth="1"/>
    <col min="2048" max="2048" width="16.85546875" customWidth="1"/>
    <col min="2049" max="2049" width="18.85546875" customWidth="1"/>
    <col min="2050" max="2050" width="15.140625" customWidth="1"/>
    <col min="2051" max="2053" width="18.85546875" customWidth="1"/>
    <col min="2054" max="2054" width="20.42578125" bestFit="1" customWidth="1"/>
    <col min="2055" max="2056" width="7.5703125" customWidth="1"/>
    <col min="2057" max="2057" width="8" customWidth="1"/>
    <col min="2059" max="2059" width="11.85546875" bestFit="1" customWidth="1"/>
    <col min="2292" max="2292" width="8.85546875" customWidth="1"/>
    <col min="2293" max="2293" width="0" hidden="1" customWidth="1"/>
    <col min="2294" max="2294" width="8.42578125" customWidth="1"/>
    <col min="2295" max="2296" width="4.140625" customWidth="1"/>
    <col min="2297" max="2297" width="20.42578125" customWidth="1"/>
    <col min="2298" max="2298" width="20.42578125" bestFit="1" customWidth="1"/>
    <col min="2299" max="2300" width="16.85546875" customWidth="1"/>
    <col min="2301" max="2301" width="17.5703125" customWidth="1"/>
    <col min="2302" max="2302" width="17.140625" customWidth="1"/>
    <col min="2303" max="2303" width="20.42578125" customWidth="1"/>
    <col min="2304" max="2304" width="16.85546875" customWidth="1"/>
    <col min="2305" max="2305" width="18.85546875" customWidth="1"/>
    <col min="2306" max="2306" width="15.140625" customWidth="1"/>
    <col min="2307" max="2309" width="18.85546875" customWidth="1"/>
    <col min="2310" max="2310" width="20.42578125" bestFit="1" customWidth="1"/>
    <col min="2311" max="2312" width="7.5703125" customWidth="1"/>
    <col min="2313" max="2313" width="8" customWidth="1"/>
    <col min="2315" max="2315" width="11.85546875" bestFit="1" customWidth="1"/>
    <col min="2548" max="2548" width="8.85546875" customWidth="1"/>
    <col min="2549" max="2549" width="0" hidden="1" customWidth="1"/>
    <col min="2550" max="2550" width="8.42578125" customWidth="1"/>
    <col min="2551" max="2552" width="4.140625" customWidth="1"/>
    <col min="2553" max="2553" width="20.42578125" customWidth="1"/>
    <col min="2554" max="2554" width="20.42578125" bestFit="1" customWidth="1"/>
    <col min="2555" max="2556" width="16.85546875" customWidth="1"/>
    <col min="2557" max="2557" width="17.5703125" customWidth="1"/>
    <col min="2558" max="2558" width="17.140625" customWidth="1"/>
    <col min="2559" max="2559" width="20.42578125" customWidth="1"/>
    <col min="2560" max="2560" width="16.85546875" customWidth="1"/>
    <col min="2561" max="2561" width="18.85546875" customWidth="1"/>
    <col min="2562" max="2562" width="15.140625" customWidth="1"/>
    <col min="2563" max="2565" width="18.85546875" customWidth="1"/>
    <col min="2566" max="2566" width="20.42578125" bestFit="1" customWidth="1"/>
    <col min="2567" max="2568" width="7.5703125" customWidth="1"/>
    <col min="2569" max="2569" width="8" customWidth="1"/>
    <col min="2571" max="2571" width="11.85546875" bestFit="1" customWidth="1"/>
    <col min="2804" max="2804" width="8.85546875" customWidth="1"/>
    <col min="2805" max="2805" width="0" hidden="1" customWidth="1"/>
    <col min="2806" max="2806" width="8.42578125" customWidth="1"/>
    <col min="2807" max="2808" width="4.140625" customWidth="1"/>
    <col min="2809" max="2809" width="20.42578125" customWidth="1"/>
    <col min="2810" max="2810" width="20.42578125" bestFit="1" customWidth="1"/>
    <col min="2811" max="2812" width="16.85546875" customWidth="1"/>
    <col min="2813" max="2813" width="17.5703125" customWidth="1"/>
    <col min="2814" max="2814" width="17.140625" customWidth="1"/>
    <col min="2815" max="2815" width="20.42578125" customWidth="1"/>
    <col min="2816" max="2816" width="16.85546875" customWidth="1"/>
    <col min="2817" max="2817" width="18.85546875" customWidth="1"/>
    <col min="2818" max="2818" width="15.140625" customWidth="1"/>
    <col min="2819" max="2821" width="18.85546875" customWidth="1"/>
    <col min="2822" max="2822" width="20.42578125" bestFit="1" customWidth="1"/>
    <col min="2823" max="2824" width="7.5703125" customWidth="1"/>
    <col min="2825" max="2825" width="8" customWidth="1"/>
    <col min="2827" max="2827" width="11.85546875" bestFit="1" customWidth="1"/>
    <col min="3060" max="3060" width="8.85546875" customWidth="1"/>
    <col min="3061" max="3061" width="0" hidden="1" customWidth="1"/>
    <col min="3062" max="3062" width="8.42578125" customWidth="1"/>
    <col min="3063" max="3064" width="4.140625" customWidth="1"/>
    <col min="3065" max="3065" width="20.42578125" customWidth="1"/>
    <col min="3066" max="3066" width="20.42578125" bestFit="1" customWidth="1"/>
    <col min="3067" max="3068" width="16.85546875" customWidth="1"/>
    <col min="3069" max="3069" width="17.5703125" customWidth="1"/>
    <col min="3070" max="3070" width="17.140625" customWidth="1"/>
    <col min="3071" max="3071" width="20.42578125" customWidth="1"/>
    <col min="3072" max="3072" width="16.85546875" customWidth="1"/>
    <col min="3073" max="3073" width="18.85546875" customWidth="1"/>
    <col min="3074" max="3074" width="15.140625" customWidth="1"/>
    <col min="3075" max="3077" width="18.85546875" customWidth="1"/>
    <col min="3078" max="3078" width="20.42578125" bestFit="1" customWidth="1"/>
    <col min="3079" max="3080" width="7.5703125" customWidth="1"/>
    <col min="3081" max="3081" width="8" customWidth="1"/>
    <col min="3083" max="3083" width="11.85546875" bestFit="1" customWidth="1"/>
    <col min="3316" max="3316" width="8.85546875" customWidth="1"/>
    <col min="3317" max="3317" width="0" hidden="1" customWidth="1"/>
    <col min="3318" max="3318" width="8.42578125" customWidth="1"/>
    <col min="3319" max="3320" width="4.140625" customWidth="1"/>
    <col min="3321" max="3321" width="20.42578125" customWidth="1"/>
    <col min="3322" max="3322" width="20.42578125" bestFit="1" customWidth="1"/>
    <col min="3323" max="3324" width="16.85546875" customWidth="1"/>
    <col min="3325" max="3325" width="17.5703125" customWidth="1"/>
    <col min="3326" max="3326" width="17.140625" customWidth="1"/>
    <col min="3327" max="3327" width="20.42578125" customWidth="1"/>
    <col min="3328" max="3328" width="16.85546875" customWidth="1"/>
    <col min="3329" max="3329" width="18.85546875" customWidth="1"/>
    <col min="3330" max="3330" width="15.140625" customWidth="1"/>
    <col min="3331" max="3333" width="18.85546875" customWidth="1"/>
    <col min="3334" max="3334" width="20.42578125" bestFit="1" customWidth="1"/>
    <col min="3335" max="3336" width="7.5703125" customWidth="1"/>
    <col min="3337" max="3337" width="8" customWidth="1"/>
    <col min="3339" max="3339" width="11.85546875" bestFit="1" customWidth="1"/>
    <col min="3572" max="3572" width="8.85546875" customWidth="1"/>
    <col min="3573" max="3573" width="0" hidden="1" customWidth="1"/>
    <col min="3574" max="3574" width="8.42578125" customWidth="1"/>
    <col min="3575" max="3576" width="4.140625" customWidth="1"/>
    <col min="3577" max="3577" width="20.42578125" customWidth="1"/>
    <col min="3578" max="3578" width="20.42578125" bestFit="1" customWidth="1"/>
    <col min="3579" max="3580" width="16.85546875" customWidth="1"/>
    <col min="3581" max="3581" width="17.5703125" customWidth="1"/>
    <col min="3582" max="3582" width="17.140625" customWidth="1"/>
    <col min="3583" max="3583" width="20.42578125" customWidth="1"/>
    <col min="3584" max="3584" width="16.85546875" customWidth="1"/>
    <col min="3585" max="3585" width="18.85546875" customWidth="1"/>
    <col min="3586" max="3586" width="15.140625" customWidth="1"/>
    <col min="3587" max="3589" width="18.85546875" customWidth="1"/>
    <col min="3590" max="3590" width="20.42578125" bestFit="1" customWidth="1"/>
    <col min="3591" max="3592" width="7.5703125" customWidth="1"/>
    <col min="3593" max="3593" width="8" customWidth="1"/>
    <col min="3595" max="3595" width="11.85546875" bestFit="1" customWidth="1"/>
    <col min="3828" max="3828" width="8.85546875" customWidth="1"/>
    <col min="3829" max="3829" width="0" hidden="1" customWidth="1"/>
    <col min="3830" max="3830" width="8.42578125" customWidth="1"/>
    <col min="3831" max="3832" width="4.140625" customWidth="1"/>
    <col min="3833" max="3833" width="20.42578125" customWidth="1"/>
    <col min="3834" max="3834" width="20.42578125" bestFit="1" customWidth="1"/>
    <col min="3835" max="3836" width="16.85546875" customWidth="1"/>
    <col min="3837" max="3837" width="17.5703125" customWidth="1"/>
    <col min="3838" max="3838" width="17.140625" customWidth="1"/>
    <col min="3839" max="3839" width="20.42578125" customWidth="1"/>
    <col min="3840" max="3840" width="16.85546875" customWidth="1"/>
    <col min="3841" max="3841" width="18.85546875" customWidth="1"/>
    <col min="3842" max="3842" width="15.140625" customWidth="1"/>
    <col min="3843" max="3845" width="18.85546875" customWidth="1"/>
    <col min="3846" max="3846" width="20.42578125" bestFit="1" customWidth="1"/>
    <col min="3847" max="3848" width="7.5703125" customWidth="1"/>
    <col min="3849" max="3849" width="8" customWidth="1"/>
    <col min="3851" max="3851" width="11.85546875" bestFit="1" customWidth="1"/>
    <col min="4084" max="4084" width="8.85546875" customWidth="1"/>
    <col min="4085" max="4085" width="0" hidden="1" customWidth="1"/>
    <col min="4086" max="4086" width="8.42578125" customWidth="1"/>
    <col min="4087" max="4088" width="4.140625" customWidth="1"/>
    <col min="4089" max="4089" width="20.42578125" customWidth="1"/>
    <col min="4090" max="4090" width="20.42578125" bestFit="1" customWidth="1"/>
    <col min="4091" max="4092" width="16.85546875" customWidth="1"/>
    <col min="4093" max="4093" width="17.5703125" customWidth="1"/>
    <col min="4094" max="4094" width="17.140625" customWidth="1"/>
    <col min="4095" max="4095" width="20.42578125" customWidth="1"/>
    <col min="4096" max="4096" width="16.85546875" customWidth="1"/>
    <col min="4097" max="4097" width="18.85546875" customWidth="1"/>
    <col min="4098" max="4098" width="15.140625" customWidth="1"/>
    <col min="4099" max="4101" width="18.85546875" customWidth="1"/>
    <col min="4102" max="4102" width="20.42578125" bestFit="1" customWidth="1"/>
    <col min="4103" max="4104" width="7.5703125" customWidth="1"/>
    <col min="4105" max="4105" width="8" customWidth="1"/>
    <col min="4107" max="4107" width="11.85546875" bestFit="1" customWidth="1"/>
    <col min="4340" max="4340" width="8.85546875" customWidth="1"/>
    <col min="4341" max="4341" width="0" hidden="1" customWidth="1"/>
    <col min="4342" max="4342" width="8.42578125" customWidth="1"/>
    <col min="4343" max="4344" width="4.140625" customWidth="1"/>
    <col min="4345" max="4345" width="20.42578125" customWidth="1"/>
    <col min="4346" max="4346" width="20.42578125" bestFit="1" customWidth="1"/>
    <col min="4347" max="4348" width="16.85546875" customWidth="1"/>
    <col min="4349" max="4349" width="17.5703125" customWidth="1"/>
    <col min="4350" max="4350" width="17.140625" customWidth="1"/>
    <col min="4351" max="4351" width="20.42578125" customWidth="1"/>
    <col min="4352" max="4352" width="16.85546875" customWidth="1"/>
    <col min="4353" max="4353" width="18.85546875" customWidth="1"/>
    <col min="4354" max="4354" width="15.140625" customWidth="1"/>
    <col min="4355" max="4357" width="18.85546875" customWidth="1"/>
    <col min="4358" max="4358" width="20.42578125" bestFit="1" customWidth="1"/>
    <col min="4359" max="4360" width="7.5703125" customWidth="1"/>
    <col min="4361" max="4361" width="8" customWidth="1"/>
    <col min="4363" max="4363" width="11.85546875" bestFit="1" customWidth="1"/>
    <col min="4596" max="4596" width="8.85546875" customWidth="1"/>
    <col min="4597" max="4597" width="0" hidden="1" customWidth="1"/>
    <col min="4598" max="4598" width="8.42578125" customWidth="1"/>
    <col min="4599" max="4600" width="4.140625" customWidth="1"/>
    <col min="4601" max="4601" width="20.42578125" customWidth="1"/>
    <col min="4602" max="4602" width="20.42578125" bestFit="1" customWidth="1"/>
    <col min="4603" max="4604" width="16.85546875" customWidth="1"/>
    <col min="4605" max="4605" width="17.5703125" customWidth="1"/>
    <col min="4606" max="4606" width="17.140625" customWidth="1"/>
    <col min="4607" max="4607" width="20.42578125" customWidth="1"/>
    <col min="4608" max="4608" width="16.85546875" customWidth="1"/>
    <col min="4609" max="4609" width="18.85546875" customWidth="1"/>
    <col min="4610" max="4610" width="15.140625" customWidth="1"/>
    <col min="4611" max="4613" width="18.85546875" customWidth="1"/>
    <col min="4614" max="4614" width="20.42578125" bestFit="1" customWidth="1"/>
    <col min="4615" max="4616" width="7.5703125" customWidth="1"/>
    <col min="4617" max="4617" width="8" customWidth="1"/>
    <col min="4619" max="4619" width="11.85546875" bestFit="1" customWidth="1"/>
    <col min="4852" max="4852" width="8.85546875" customWidth="1"/>
    <col min="4853" max="4853" width="0" hidden="1" customWidth="1"/>
    <col min="4854" max="4854" width="8.42578125" customWidth="1"/>
    <col min="4855" max="4856" width="4.140625" customWidth="1"/>
    <col min="4857" max="4857" width="20.42578125" customWidth="1"/>
    <col min="4858" max="4858" width="20.42578125" bestFit="1" customWidth="1"/>
    <col min="4859" max="4860" width="16.85546875" customWidth="1"/>
    <col min="4861" max="4861" width="17.5703125" customWidth="1"/>
    <col min="4862" max="4862" width="17.140625" customWidth="1"/>
    <col min="4863" max="4863" width="20.42578125" customWidth="1"/>
    <col min="4864" max="4864" width="16.85546875" customWidth="1"/>
    <col min="4865" max="4865" width="18.85546875" customWidth="1"/>
    <col min="4866" max="4866" width="15.140625" customWidth="1"/>
    <col min="4867" max="4869" width="18.85546875" customWidth="1"/>
    <col min="4870" max="4870" width="20.42578125" bestFit="1" customWidth="1"/>
    <col min="4871" max="4872" width="7.5703125" customWidth="1"/>
    <col min="4873" max="4873" width="8" customWidth="1"/>
    <col min="4875" max="4875" width="11.85546875" bestFit="1" customWidth="1"/>
    <col min="5108" max="5108" width="8.85546875" customWidth="1"/>
    <col min="5109" max="5109" width="0" hidden="1" customWidth="1"/>
    <col min="5110" max="5110" width="8.42578125" customWidth="1"/>
    <col min="5111" max="5112" width="4.140625" customWidth="1"/>
    <col min="5113" max="5113" width="20.42578125" customWidth="1"/>
    <col min="5114" max="5114" width="20.42578125" bestFit="1" customWidth="1"/>
    <col min="5115" max="5116" width="16.85546875" customWidth="1"/>
    <col min="5117" max="5117" width="17.5703125" customWidth="1"/>
    <col min="5118" max="5118" width="17.140625" customWidth="1"/>
    <col min="5119" max="5119" width="20.42578125" customWidth="1"/>
    <col min="5120" max="5120" width="16.85546875" customWidth="1"/>
    <col min="5121" max="5121" width="18.85546875" customWidth="1"/>
    <col min="5122" max="5122" width="15.140625" customWidth="1"/>
    <col min="5123" max="5125" width="18.85546875" customWidth="1"/>
    <col min="5126" max="5126" width="20.42578125" bestFit="1" customWidth="1"/>
    <col min="5127" max="5128" width="7.5703125" customWidth="1"/>
    <col min="5129" max="5129" width="8" customWidth="1"/>
    <col min="5131" max="5131" width="11.85546875" bestFit="1" customWidth="1"/>
    <col min="5364" max="5364" width="8.85546875" customWidth="1"/>
    <col min="5365" max="5365" width="0" hidden="1" customWidth="1"/>
    <col min="5366" max="5366" width="8.42578125" customWidth="1"/>
    <col min="5367" max="5368" width="4.140625" customWidth="1"/>
    <col min="5369" max="5369" width="20.42578125" customWidth="1"/>
    <col min="5370" max="5370" width="20.42578125" bestFit="1" customWidth="1"/>
    <col min="5371" max="5372" width="16.85546875" customWidth="1"/>
    <col min="5373" max="5373" width="17.5703125" customWidth="1"/>
    <col min="5374" max="5374" width="17.140625" customWidth="1"/>
    <col min="5375" max="5375" width="20.42578125" customWidth="1"/>
    <col min="5376" max="5376" width="16.85546875" customWidth="1"/>
    <col min="5377" max="5377" width="18.85546875" customWidth="1"/>
    <col min="5378" max="5378" width="15.140625" customWidth="1"/>
    <col min="5379" max="5381" width="18.85546875" customWidth="1"/>
    <col min="5382" max="5382" width="20.42578125" bestFit="1" customWidth="1"/>
    <col min="5383" max="5384" width="7.5703125" customWidth="1"/>
    <col min="5385" max="5385" width="8" customWidth="1"/>
    <col min="5387" max="5387" width="11.85546875" bestFit="1" customWidth="1"/>
    <col min="5620" max="5620" width="8.85546875" customWidth="1"/>
    <col min="5621" max="5621" width="0" hidden="1" customWidth="1"/>
    <col min="5622" max="5622" width="8.42578125" customWidth="1"/>
    <col min="5623" max="5624" width="4.140625" customWidth="1"/>
    <col min="5625" max="5625" width="20.42578125" customWidth="1"/>
    <col min="5626" max="5626" width="20.42578125" bestFit="1" customWidth="1"/>
    <col min="5627" max="5628" width="16.85546875" customWidth="1"/>
    <col min="5629" max="5629" width="17.5703125" customWidth="1"/>
    <col min="5630" max="5630" width="17.140625" customWidth="1"/>
    <col min="5631" max="5631" width="20.42578125" customWidth="1"/>
    <col min="5632" max="5632" width="16.85546875" customWidth="1"/>
    <col min="5633" max="5633" width="18.85546875" customWidth="1"/>
    <col min="5634" max="5634" width="15.140625" customWidth="1"/>
    <col min="5635" max="5637" width="18.85546875" customWidth="1"/>
    <col min="5638" max="5638" width="20.42578125" bestFit="1" customWidth="1"/>
    <col min="5639" max="5640" width="7.5703125" customWidth="1"/>
    <col min="5641" max="5641" width="8" customWidth="1"/>
    <col min="5643" max="5643" width="11.85546875" bestFit="1" customWidth="1"/>
    <col min="5876" max="5876" width="8.85546875" customWidth="1"/>
    <col min="5877" max="5877" width="0" hidden="1" customWidth="1"/>
    <col min="5878" max="5878" width="8.42578125" customWidth="1"/>
    <col min="5879" max="5880" width="4.140625" customWidth="1"/>
    <col min="5881" max="5881" width="20.42578125" customWidth="1"/>
    <col min="5882" max="5882" width="20.42578125" bestFit="1" customWidth="1"/>
    <col min="5883" max="5884" width="16.85546875" customWidth="1"/>
    <col min="5885" max="5885" width="17.5703125" customWidth="1"/>
    <col min="5886" max="5886" width="17.140625" customWidth="1"/>
    <col min="5887" max="5887" width="20.42578125" customWidth="1"/>
    <col min="5888" max="5888" width="16.85546875" customWidth="1"/>
    <col min="5889" max="5889" width="18.85546875" customWidth="1"/>
    <col min="5890" max="5890" width="15.140625" customWidth="1"/>
    <col min="5891" max="5893" width="18.85546875" customWidth="1"/>
    <col min="5894" max="5894" width="20.42578125" bestFit="1" customWidth="1"/>
    <col min="5895" max="5896" width="7.5703125" customWidth="1"/>
    <col min="5897" max="5897" width="8" customWidth="1"/>
    <col min="5899" max="5899" width="11.85546875" bestFit="1" customWidth="1"/>
    <col min="6132" max="6132" width="8.85546875" customWidth="1"/>
    <col min="6133" max="6133" width="0" hidden="1" customWidth="1"/>
    <col min="6134" max="6134" width="8.42578125" customWidth="1"/>
    <col min="6135" max="6136" width="4.140625" customWidth="1"/>
    <col min="6137" max="6137" width="20.42578125" customWidth="1"/>
    <col min="6138" max="6138" width="20.42578125" bestFit="1" customWidth="1"/>
    <col min="6139" max="6140" width="16.85546875" customWidth="1"/>
    <col min="6141" max="6141" width="17.5703125" customWidth="1"/>
    <col min="6142" max="6142" width="17.140625" customWidth="1"/>
    <col min="6143" max="6143" width="20.42578125" customWidth="1"/>
    <col min="6144" max="6144" width="16.85546875" customWidth="1"/>
    <col min="6145" max="6145" width="18.85546875" customWidth="1"/>
    <col min="6146" max="6146" width="15.140625" customWidth="1"/>
    <col min="6147" max="6149" width="18.85546875" customWidth="1"/>
    <col min="6150" max="6150" width="20.42578125" bestFit="1" customWidth="1"/>
    <col min="6151" max="6152" width="7.5703125" customWidth="1"/>
    <col min="6153" max="6153" width="8" customWidth="1"/>
    <col min="6155" max="6155" width="11.85546875" bestFit="1" customWidth="1"/>
    <col min="6388" max="6388" width="8.85546875" customWidth="1"/>
    <col min="6389" max="6389" width="0" hidden="1" customWidth="1"/>
    <col min="6390" max="6390" width="8.42578125" customWidth="1"/>
    <col min="6391" max="6392" width="4.140625" customWidth="1"/>
    <col min="6393" max="6393" width="20.42578125" customWidth="1"/>
    <col min="6394" max="6394" width="20.42578125" bestFit="1" customWidth="1"/>
    <col min="6395" max="6396" width="16.85546875" customWidth="1"/>
    <col min="6397" max="6397" width="17.5703125" customWidth="1"/>
    <col min="6398" max="6398" width="17.140625" customWidth="1"/>
    <col min="6399" max="6399" width="20.42578125" customWidth="1"/>
    <col min="6400" max="6400" width="16.85546875" customWidth="1"/>
    <col min="6401" max="6401" width="18.85546875" customWidth="1"/>
    <col min="6402" max="6402" width="15.140625" customWidth="1"/>
    <col min="6403" max="6405" width="18.85546875" customWidth="1"/>
    <col min="6406" max="6406" width="20.42578125" bestFit="1" customWidth="1"/>
    <col min="6407" max="6408" width="7.5703125" customWidth="1"/>
    <col min="6409" max="6409" width="8" customWidth="1"/>
    <col min="6411" max="6411" width="11.85546875" bestFit="1" customWidth="1"/>
    <col min="6644" max="6644" width="8.85546875" customWidth="1"/>
    <col min="6645" max="6645" width="0" hidden="1" customWidth="1"/>
    <col min="6646" max="6646" width="8.42578125" customWidth="1"/>
    <col min="6647" max="6648" width="4.140625" customWidth="1"/>
    <col min="6649" max="6649" width="20.42578125" customWidth="1"/>
    <col min="6650" max="6650" width="20.42578125" bestFit="1" customWidth="1"/>
    <col min="6651" max="6652" width="16.85546875" customWidth="1"/>
    <col min="6653" max="6653" width="17.5703125" customWidth="1"/>
    <col min="6654" max="6654" width="17.140625" customWidth="1"/>
    <col min="6655" max="6655" width="20.42578125" customWidth="1"/>
    <col min="6656" max="6656" width="16.85546875" customWidth="1"/>
    <col min="6657" max="6657" width="18.85546875" customWidth="1"/>
    <col min="6658" max="6658" width="15.140625" customWidth="1"/>
    <col min="6659" max="6661" width="18.85546875" customWidth="1"/>
    <col min="6662" max="6662" width="20.42578125" bestFit="1" customWidth="1"/>
    <col min="6663" max="6664" width="7.5703125" customWidth="1"/>
    <col min="6665" max="6665" width="8" customWidth="1"/>
    <col min="6667" max="6667" width="11.85546875" bestFit="1" customWidth="1"/>
    <col min="6900" max="6900" width="8.85546875" customWidth="1"/>
    <col min="6901" max="6901" width="0" hidden="1" customWidth="1"/>
    <col min="6902" max="6902" width="8.42578125" customWidth="1"/>
    <col min="6903" max="6904" width="4.140625" customWidth="1"/>
    <col min="6905" max="6905" width="20.42578125" customWidth="1"/>
    <col min="6906" max="6906" width="20.42578125" bestFit="1" customWidth="1"/>
    <col min="6907" max="6908" width="16.85546875" customWidth="1"/>
    <col min="6909" max="6909" width="17.5703125" customWidth="1"/>
    <col min="6910" max="6910" width="17.140625" customWidth="1"/>
    <col min="6911" max="6911" width="20.42578125" customWidth="1"/>
    <col min="6912" max="6912" width="16.85546875" customWidth="1"/>
    <col min="6913" max="6913" width="18.85546875" customWidth="1"/>
    <col min="6914" max="6914" width="15.140625" customWidth="1"/>
    <col min="6915" max="6917" width="18.85546875" customWidth="1"/>
    <col min="6918" max="6918" width="20.42578125" bestFit="1" customWidth="1"/>
    <col min="6919" max="6920" width="7.5703125" customWidth="1"/>
    <col min="6921" max="6921" width="8" customWidth="1"/>
    <col min="6923" max="6923" width="11.85546875" bestFit="1" customWidth="1"/>
    <col min="7156" max="7156" width="8.85546875" customWidth="1"/>
    <col min="7157" max="7157" width="0" hidden="1" customWidth="1"/>
    <col min="7158" max="7158" width="8.42578125" customWidth="1"/>
    <col min="7159" max="7160" width="4.140625" customWidth="1"/>
    <col min="7161" max="7161" width="20.42578125" customWidth="1"/>
    <col min="7162" max="7162" width="20.42578125" bestFit="1" customWidth="1"/>
    <col min="7163" max="7164" width="16.85546875" customWidth="1"/>
    <col min="7165" max="7165" width="17.5703125" customWidth="1"/>
    <col min="7166" max="7166" width="17.140625" customWidth="1"/>
    <col min="7167" max="7167" width="20.42578125" customWidth="1"/>
    <col min="7168" max="7168" width="16.85546875" customWidth="1"/>
    <col min="7169" max="7169" width="18.85546875" customWidth="1"/>
    <col min="7170" max="7170" width="15.140625" customWidth="1"/>
    <col min="7171" max="7173" width="18.85546875" customWidth="1"/>
    <col min="7174" max="7174" width="20.42578125" bestFit="1" customWidth="1"/>
    <col min="7175" max="7176" width="7.5703125" customWidth="1"/>
    <col min="7177" max="7177" width="8" customWidth="1"/>
    <col min="7179" max="7179" width="11.85546875" bestFit="1" customWidth="1"/>
    <col min="7412" max="7412" width="8.85546875" customWidth="1"/>
    <col min="7413" max="7413" width="0" hidden="1" customWidth="1"/>
    <col min="7414" max="7414" width="8.42578125" customWidth="1"/>
    <col min="7415" max="7416" width="4.140625" customWidth="1"/>
    <col min="7417" max="7417" width="20.42578125" customWidth="1"/>
    <col min="7418" max="7418" width="20.42578125" bestFit="1" customWidth="1"/>
    <col min="7419" max="7420" width="16.85546875" customWidth="1"/>
    <col min="7421" max="7421" width="17.5703125" customWidth="1"/>
    <col min="7422" max="7422" width="17.140625" customWidth="1"/>
    <col min="7423" max="7423" width="20.42578125" customWidth="1"/>
    <col min="7424" max="7424" width="16.85546875" customWidth="1"/>
    <col min="7425" max="7425" width="18.85546875" customWidth="1"/>
    <col min="7426" max="7426" width="15.140625" customWidth="1"/>
    <col min="7427" max="7429" width="18.85546875" customWidth="1"/>
    <col min="7430" max="7430" width="20.42578125" bestFit="1" customWidth="1"/>
    <col min="7431" max="7432" width="7.5703125" customWidth="1"/>
    <col min="7433" max="7433" width="8" customWidth="1"/>
    <col min="7435" max="7435" width="11.85546875" bestFit="1" customWidth="1"/>
    <col min="7668" max="7668" width="8.85546875" customWidth="1"/>
    <col min="7669" max="7669" width="0" hidden="1" customWidth="1"/>
    <col min="7670" max="7670" width="8.42578125" customWidth="1"/>
    <col min="7671" max="7672" width="4.140625" customWidth="1"/>
    <col min="7673" max="7673" width="20.42578125" customWidth="1"/>
    <col min="7674" max="7674" width="20.42578125" bestFit="1" customWidth="1"/>
    <col min="7675" max="7676" width="16.85546875" customWidth="1"/>
    <col min="7677" max="7677" width="17.5703125" customWidth="1"/>
    <col min="7678" max="7678" width="17.140625" customWidth="1"/>
    <col min="7679" max="7679" width="20.42578125" customWidth="1"/>
    <col min="7680" max="7680" width="16.85546875" customWidth="1"/>
    <col min="7681" max="7681" width="18.85546875" customWidth="1"/>
    <col min="7682" max="7682" width="15.140625" customWidth="1"/>
    <col min="7683" max="7685" width="18.85546875" customWidth="1"/>
    <col min="7686" max="7686" width="20.42578125" bestFit="1" customWidth="1"/>
    <col min="7687" max="7688" width="7.5703125" customWidth="1"/>
    <col min="7689" max="7689" width="8" customWidth="1"/>
    <col min="7691" max="7691" width="11.85546875" bestFit="1" customWidth="1"/>
    <col min="7924" max="7924" width="8.85546875" customWidth="1"/>
    <col min="7925" max="7925" width="0" hidden="1" customWidth="1"/>
    <col min="7926" max="7926" width="8.42578125" customWidth="1"/>
    <col min="7927" max="7928" width="4.140625" customWidth="1"/>
    <col min="7929" max="7929" width="20.42578125" customWidth="1"/>
    <col min="7930" max="7930" width="20.42578125" bestFit="1" customWidth="1"/>
    <col min="7931" max="7932" width="16.85546875" customWidth="1"/>
    <col min="7933" max="7933" width="17.5703125" customWidth="1"/>
    <col min="7934" max="7934" width="17.140625" customWidth="1"/>
    <col min="7935" max="7935" width="20.42578125" customWidth="1"/>
    <col min="7936" max="7936" width="16.85546875" customWidth="1"/>
    <col min="7937" max="7937" width="18.85546875" customWidth="1"/>
    <col min="7938" max="7938" width="15.140625" customWidth="1"/>
    <col min="7939" max="7941" width="18.85546875" customWidth="1"/>
    <col min="7942" max="7942" width="20.42578125" bestFit="1" customWidth="1"/>
    <col min="7943" max="7944" width="7.5703125" customWidth="1"/>
    <col min="7945" max="7945" width="8" customWidth="1"/>
    <col min="7947" max="7947" width="11.85546875" bestFit="1" customWidth="1"/>
    <col min="8180" max="8180" width="8.85546875" customWidth="1"/>
    <col min="8181" max="8181" width="0" hidden="1" customWidth="1"/>
    <col min="8182" max="8182" width="8.42578125" customWidth="1"/>
    <col min="8183" max="8184" width="4.140625" customWidth="1"/>
    <col min="8185" max="8185" width="20.42578125" customWidth="1"/>
    <col min="8186" max="8186" width="20.42578125" bestFit="1" customWidth="1"/>
    <col min="8187" max="8188" width="16.85546875" customWidth="1"/>
    <col min="8189" max="8189" width="17.5703125" customWidth="1"/>
    <col min="8190" max="8190" width="17.140625" customWidth="1"/>
    <col min="8191" max="8191" width="20.42578125" customWidth="1"/>
    <col min="8192" max="8192" width="16.85546875" customWidth="1"/>
    <col min="8193" max="8193" width="18.85546875" customWidth="1"/>
    <col min="8194" max="8194" width="15.140625" customWidth="1"/>
    <col min="8195" max="8197" width="18.85546875" customWidth="1"/>
    <col min="8198" max="8198" width="20.42578125" bestFit="1" customWidth="1"/>
    <col min="8199" max="8200" width="7.5703125" customWidth="1"/>
    <col min="8201" max="8201" width="8" customWidth="1"/>
    <col min="8203" max="8203" width="11.85546875" bestFit="1" customWidth="1"/>
    <col min="8436" max="8436" width="8.85546875" customWidth="1"/>
    <col min="8437" max="8437" width="0" hidden="1" customWidth="1"/>
    <col min="8438" max="8438" width="8.42578125" customWidth="1"/>
    <col min="8439" max="8440" width="4.140625" customWidth="1"/>
    <col min="8441" max="8441" width="20.42578125" customWidth="1"/>
    <col min="8442" max="8442" width="20.42578125" bestFit="1" customWidth="1"/>
    <col min="8443" max="8444" width="16.85546875" customWidth="1"/>
    <col min="8445" max="8445" width="17.5703125" customWidth="1"/>
    <col min="8446" max="8446" width="17.140625" customWidth="1"/>
    <col min="8447" max="8447" width="20.42578125" customWidth="1"/>
    <col min="8448" max="8448" width="16.85546875" customWidth="1"/>
    <col min="8449" max="8449" width="18.85546875" customWidth="1"/>
    <col min="8450" max="8450" width="15.140625" customWidth="1"/>
    <col min="8451" max="8453" width="18.85546875" customWidth="1"/>
    <col min="8454" max="8454" width="20.42578125" bestFit="1" customWidth="1"/>
    <col min="8455" max="8456" width="7.5703125" customWidth="1"/>
    <col min="8457" max="8457" width="8" customWidth="1"/>
    <col min="8459" max="8459" width="11.85546875" bestFit="1" customWidth="1"/>
    <col min="8692" max="8692" width="8.85546875" customWidth="1"/>
    <col min="8693" max="8693" width="0" hidden="1" customWidth="1"/>
    <col min="8694" max="8694" width="8.42578125" customWidth="1"/>
    <col min="8695" max="8696" width="4.140625" customWidth="1"/>
    <col min="8697" max="8697" width="20.42578125" customWidth="1"/>
    <col min="8698" max="8698" width="20.42578125" bestFit="1" customWidth="1"/>
    <col min="8699" max="8700" width="16.85546875" customWidth="1"/>
    <col min="8701" max="8701" width="17.5703125" customWidth="1"/>
    <col min="8702" max="8702" width="17.140625" customWidth="1"/>
    <col min="8703" max="8703" width="20.42578125" customWidth="1"/>
    <col min="8704" max="8704" width="16.85546875" customWidth="1"/>
    <col min="8705" max="8705" width="18.85546875" customWidth="1"/>
    <col min="8706" max="8706" width="15.140625" customWidth="1"/>
    <col min="8707" max="8709" width="18.85546875" customWidth="1"/>
    <col min="8710" max="8710" width="20.42578125" bestFit="1" customWidth="1"/>
    <col min="8711" max="8712" width="7.5703125" customWidth="1"/>
    <col min="8713" max="8713" width="8" customWidth="1"/>
    <col min="8715" max="8715" width="11.85546875" bestFit="1" customWidth="1"/>
    <col min="8948" max="8948" width="8.85546875" customWidth="1"/>
    <col min="8949" max="8949" width="0" hidden="1" customWidth="1"/>
    <col min="8950" max="8950" width="8.42578125" customWidth="1"/>
    <col min="8951" max="8952" width="4.140625" customWidth="1"/>
    <col min="8953" max="8953" width="20.42578125" customWidth="1"/>
    <col min="8954" max="8954" width="20.42578125" bestFit="1" customWidth="1"/>
    <col min="8955" max="8956" width="16.85546875" customWidth="1"/>
    <col min="8957" max="8957" width="17.5703125" customWidth="1"/>
    <col min="8958" max="8958" width="17.140625" customWidth="1"/>
    <col min="8959" max="8959" width="20.42578125" customWidth="1"/>
    <col min="8960" max="8960" width="16.85546875" customWidth="1"/>
    <col min="8961" max="8961" width="18.85546875" customWidth="1"/>
    <col min="8962" max="8962" width="15.140625" customWidth="1"/>
    <col min="8963" max="8965" width="18.85546875" customWidth="1"/>
    <col min="8966" max="8966" width="20.42578125" bestFit="1" customWidth="1"/>
    <col min="8967" max="8968" width="7.5703125" customWidth="1"/>
    <col min="8969" max="8969" width="8" customWidth="1"/>
    <col min="8971" max="8971" width="11.85546875" bestFit="1" customWidth="1"/>
    <col min="9204" max="9204" width="8.85546875" customWidth="1"/>
    <col min="9205" max="9205" width="0" hidden="1" customWidth="1"/>
    <col min="9206" max="9206" width="8.42578125" customWidth="1"/>
    <col min="9207" max="9208" width="4.140625" customWidth="1"/>
    <col min="9209" max="9209" width="20.42578125" customWidth="1"/>
    <col min="9210" max="9210" width="20.42578125" bestFit="1" customWidth="1"/>
    <col min="9211" max="9212" width="16.85546875" customWidth="1"/>
    <col min="9213" max="9213" width="17.5703125" customWidth="1"/>
    <col min="9214" max="9214" width="17.140625" customWidth="1"/>
    <col min="9215" max="9215" width="20.42578125" customWidth="1"/>
    <col min="9216" max="9216" width="16.85546875" customWidth="1"/>
    <col min="9217" max="9217" width="18.85546875" customWidth="1"/>
    <col min="9218" max="9218" width="15.140625" customWidth="1"/>
    <col min="9219" max="9221" width="18.85546875" customWidth="1"/>
    <col min="9222" max="9222" width="20.42578125" bestFit="1" customWidth="1"/>
    <col min="9223" max="9224" width="7.5703125" customWidth="1"/>
    <col min="9225" max="9225" width="8" customWidth="1"/>
    <col min="9227" max="9227" width="11.85546875" bestFit="1" customWidth="1"/>
    <col min="9460" max="9460" width="8.85546875" customWidth="1"/>
    <col min="9461" max="9461" width="0" hidden="1" customWidth="1"/>
    <col min="9462" max="9462" width="8.42578125" customWidth="1"/>
    <col min="9463" max="9464" width="4.140625" customWidth="1"/>
    <col min="9465" max="9465" width="20.42578125" customWidth="1"/>
    <col min="9466" max="9466" width="20.42578125" bestFit="1" customWidth="1"/>
    <col min="9467" max="9468" width="16.85546875" customWidth="1"/>
    <col min="9469" max="9469" width="17.5703125" customWidth="1"/>
    <col min="9470" max="9470" width="17.140625" customWidth="1"/>
    <col min="9471" max="9471" width="20.42578125" customWidth="1"/>
    <col min="9472" max="9472" width="16.85546875" customWidth="1"/>
    <col min="9473" max="9473" width="18.85546875" customWidth="1"/>
    <col min="9474" max="9474" width="15.140625" customWidth="1"/>
    <col min="9475" max="9477" width="18.85546875" customWidth="1"/>
    <col min="9478" max="9478" width="20.42578125" bestFit="1" customWidth="1"/>
    <col min="9479" max="9480" width="7.5703125" customWidth="1"/>
    <col min="9481" max="9481" width="8" customWidth="1"/>
    <col min="9483" max="9483" width="11.85546875" bestFit="1" customWidth="1"/>
    <col min="9716" max="9716" width="8.85546875" customWidth="1"/>
    <col min="9717" max="9717" width="0" hidden="1" customWidth="1"/>
    <col min="9718" max="9718" width="8.42578125" customWidth="1"/>
    <col min="9719" max="9720" width="4.140625" customWidth="1"/>
    <col min="9721" max="9721" width="20.42578125" customWidth="1"/>
    <col min="9722" max="9722" width="20.42578125" bestFit="1" customWidth="1"/>
    <col min="9723" max="9724" width="16.85546875" customWidth="1"/>
    <col min="9725" max="9725" width="17.5703125" customWidth="1"/>
    <col min="9726" max="9726" width="17.140625" customWidth="1"/>
    <col min="9727" max="9727" width="20.42578125" customWidth="1"/>
    <col min="9728" max="9728" width="16.85546875" customWidth="1"/>
    <col min="9729" max="9729" width="18.85546875" customWidth="1"/>
    <col min="9730" max="9730" width="15.140625" customWidth="1"/>
    <col min="9731" max="9733" width="18.85546875" customWidth="1"/>
    <col min="9734" max="9734" width="20.42578125" bestFit="1" customWidth="1"/>
    <col min="9735" max="9736" width="7.5703125" customWidth="1"/>
    <col min="9737" max="9737" width="8" customWidth="1"/>
    <col min="9739" max="9739" width="11.85546875" bestFit="1" customWidth="1"/>
    <col min="9972" max="9972" width="8.85546875" customWidth="1"/>
    <col min="9973" max="9973" width="0" hidden="1" customWidth="1"/>
    <col min="9974" max="9974" width="8.42578125" customWidth="1"/>
    <col min="9975" max="9976" width="4.140625" customWidth="1"/>
    <col min="9977" max="9977" width="20.42578125" customWidth="1"/>
    <col min="9978" max="9978" width="20.42578125" bestFit="1" customWidth="1"/>
    <col min="9979" max="9980" width="16.85546875" customWidth="1"/>
    <col min="9981" max="9981" width="17.5703125" customWidth="1"/>
    <col min="9982" max="9982" width="17.140625" customWidth="1"/>
    <col min="9983" max="9983" width="20.42578125" customWidth="1"/>
    <col min="9984" max="9984" width="16.85546875" customWidth="1"/>
    <col min="9985" max="9985" width="18.85546875" customWidth="1"/>
    <col min="9986" max="9986" width="15.140625" customWidth="1"/>
    <col min="9987" max="9989" width="18.85546875" customWidth="1"/>
    <col min="9990" max="9990" width="20.42578125" bestFit="1" customWidth="1"/>
    <col min="9991" max="9992" width="7.5703125" customWidth="1"/>
    <col min="9993" max="9993" width="8" customWidth="1"/>
    <col min="9995" max="9995" width="11.85546875" bestFit="1" customWidth="1"/>
    <col min="10228" max="10228" width="8.85546875" customWidth="1"/>
    <col min="10229" max="10229" width="0" hidden="1" customWidth="1"/>
    <col min="10230" max="10230" width="8.42578125" customWidth="1"/>
    <col min="10231" max="10232" width="4.140625" customWidth="1"/>
    <col min="10233" max="10233" width="20.42578125" customWidth="1"/>
    <col min="10234" max="10234" width="20.42578125" bestFit="1" customWidth="1"/>
    <col min="10235" max="10236" width="16.85546875" customWidth="1"/>
    <col min="10237" max="10237" width="17.5703125" customWidth="1"/>
    <col min="10238" max="10238" width="17.140625" customWidth="1"/>
    <col min="10239" max="10239" width="20.42578125" customWidth="1"/>
    <col min="10240" max="10240" width="16.85546875" customWidth="1"/>
    <col min="10241" max="10241" width="18.85546875" customWidth="1"/>
    <col min="10242" max="10242" width="15.140625" customWidth="1"/>
    <col min="10243" max="10245" width="18.85546875" customWidth="1"/>
    <col min="10246" max="10246" width="20.42578125" bestFit="1" customWidth="1"/>
    <col min="10247" max="10248" width="7.5703125" customWidth="1"/>
    <col min="10249" max="10249" width="8" customWidth="1"/>
    <col min="10251" max="10251" width="11.85546875" bestFit="1" customWidth="1"/>
    <col min="10484" max="10484" width="8.85546875" customWidth="1"/>
    <col min="10485" max="10485" width="0" hidden="1" customWidth="1"/>
    <col min="10486" max="10486" width="8.42578125" customWidth="1"/>
    <col min="10487" max="10488" width="4.140625" customWidth="1"/>
    <col min="10489" max="10489" width="20.42578125" customWidth="1"/>
    <col min="10490" max="10490" width="20.42578125" bestFit="1" customWidth="1"/>
    <col min="10491" max="10492" width="16.85546875" customWidth="1"/>
    <col min="10493" max="10493" width="17.5703125" customWidth="1"/>
    <col min="10494" max="10494" width="17.140625" customWidth="1"/>
    <col min="10495" max="10495" width="20.42578125" customWidth="1"/>
    <col min="10496" max="10496" width="16.85546875" customWidth="1"/>
    <col min="10497" max="10497" width="18.85546875" customWidth="1"/>
    <col min="10498" max="10498" width="15.140625" customWidth="1"/>
    <col min="10499" max="10501" width="18.85546875" customWidth="1"/>
    <col min="10502" max="10502" width="20.42578125" bestFit="1" customWidth="1"/>
    <col min="10503" max="10504" width="7.5703125" customWidth="1"/>
    <col min="10505" max="10505" width="8" customWidth="1"/>
    <col min="10507" max="10507" width="11.85546875" bestFit="1" customWidth="1"/>
    <col min="10740" max="10740" width="8.85546875" customWidth="1"/>
    <col min="10741" max="10741" width="0" hidden="1" customWidth="1"/>
    <col min="10742" max="10742" width="8.42578125" customWidth="1"/>
    <col min="10743" max="10744" width="4.140625" customWidth="1"/>
    <col min="10745" max="10745" width="20.42578125" customWidth="1"/>
    <col min="10746" max="10746" width="20.42578125" bestFit="1" customWidth="1"/>
    <col min="10747" max="10748" width="16.85546875" customWidth="1"/>
    <col min="10749" max="10749" width="17.5703125" customWidth="1"/>
    <col min="10750" max="10750" width="17.140625" customWidth="1"/>
    <col min="10751" max="10751" width="20.42578125" customWidth="1"/>
    <col min="10752" max="10752" width="16.85546875" customWidth="1"/>
    <col min="10753" max="10753" width="18.85546875" customWidth="1"/>
    <col min="10754" max="10754" width="15.140625" customWidth="1"/>
    <col min="10755" max="10757" width="18.85546875" customWidth="1"/>
    <col min="10758" max="10758" width="20.42578125" bestFit="1" customWidth="1"/>
    <col min="10759" max="10760" width="7.5703125" customWidth="1"/>
    <col min="10761" max="10761" width="8" customWidth="1"/>
    <col min="10763" max="10763" width="11.85546875" bestFit="1" customWidth="1"/>
    <col min="10996" max="10996" width="8.85546875" customWidth="1"/>
    <col min="10997" max="10997" width="0" hidden="1" customWidth="1"/>
    <col min="10998" max="10998" width="8.42578125" customWidth="1"/>
    <col min="10999" max="11000" width="4.140625" customWidth="1"/>
    <col min="11001" max="11001" width="20.42578125" customWidth="1"/>
    <col min="11002" max="11002" width="20.42578125" bestFit="1" customWidth="1"/>
    <col min="11003" max="11004" width="16.85546875" customWidth="1"/>
    <col min="11005" max="11005" width="17.5703125" customWidth="1"/>
    <col min="11006" max="11006" width="17.140625" customWidth="1"/>
    <col min="11007" max="11007" width="20.42578125" customWidth="1"/>
    <col min="11008" max="11008" width="16.85546875" customWidth="1"/>
    <col min="11009" max="11009" width="18.85546875" customWidth="1"/>
    <col min="11010" max="11010" width="15.140625" customWidth="1"/>
    <col min="11011" max="11013" width="18.85546875" customWidth="1"/>
    <col min="11014" max="11014" width="20.42578125" bestFit="1" customWidth="1"/>
    <col min="11015" max="11016" width="7.5703125" customWidth="1"/>
    <col min="11017" max="11017" width="8" customWidth="1"/>
    <col min="11019" max="11019" width="11.85546875" bestFit="1" customWidth="1"/>
    <col min="11252" max="11252" width="8.85546875" customWidth="1"/>
    <col min="11253" max="11253" width="0" hidden="1" customWidth="1"/>
    <col min="11254" max="11254" width="8.42578125" customWidth="1"/>
    <col min="11255" max="11256" width="4.140625" customWidth="1"/>
    <col min="11257" max="11257" width="20.42578125" customWidth="1"/>
    <col min="11258" max="11258" width="20.42578125" bestFit="1" customWidth="1"/>
    <col min="11259" max="11260" width="16.85546875" customWidth="1"/>
    <col min="11261" max="11261" width="17.5703125" customWidth="1"/>
    <col min="11262" max="11262" width="17.140625" customWidth="1"/>
    <col min="11263" max="11263" width="20.42578125" customWidth="1"/>
    <col min="11264" max="11264" width="16.85546875" customWidth="1"/>
    <col min="11265" max="11265" width="18.85546875" customWidth="1"/>
    <col min="11266" max="11266" width="15.140625" customWidth="1"/>
    <col min="11267" max="11269" width="18.85546875" customWidth="1"/>
    <col min="11270" max="11270" width="20.42578125" bestFit="1" customWidth="1"/>
    <col min="11271" max="11272" width="7.5703125" customWidth="1"/>
    <col min="11273" max="11273" width="8" customWidth="1"/>
    <col min="11275" max="11275" width="11.85546875" bestFit="1" customWidth="1"/>
    <col min="11508" max="11508" width="8.85546875" customWidth="1"/>
    <col min="11509" max="11509" width="0" hidden="1" customWidth="1"/>
    <col min="11510" max="11510" width="8.42578125" customWidth="1"/>
    <col min="11511" max="11512" width="4.140625" customWidth="1"/>
    <col min="11513" max="11513" width="20.42578125" customWidth="1"/>
    <col min="11514" max="11514" width="20.42578125" bestFit="1" customWidth="1"/>
    <col min="11515" max="11516" width="16.85546875" customWidth="1"/>
    <col min="11517" max="11517" width="17.5703125" customWidth="1"/>
    <col min="11518" max="11518" width="17.140625" customWidth="1"/>
    <col min="11519" max="11519" width="20.42578125" customWidth="1"/>
    <col min="11520" max="11520" width="16.85546875" customWidth="1"/>
    <col min="11521" max="11521" width="18.85546875" customWidth="1"/>
    <col min="11522" max="11522" width="15.140625" customWidth="1"/>
    <col min="11523" max="11525" width="18.85546875" customWidth="1"/>
    <col min="11526" max="11526" width="20.42578125" bestFit="1" customWidth="1"/>
    <col min="11527" max="11528" width="7.5703125" customWidth="1"/>
    <col min="11529" max="11529" width="8" customWidth="1"/>
    <col min="11531" max="11531" width="11.85546875" bestFit="1" customWidth="1"/>
    <col min="11764" max="11764" width="8.85546875" customWidth="1"/>
    <col min="11765" max="11765" width="0" hidden="1" customWidth="1"/>
    <col min="11766" max="11766" width="8.42578125" customWidth="1"/>
    <col min="11767" max="11768" width="4.140625" customWidth="1"/>
    <col min="11769" max="11769" width="20.42578125" customWidth="1"/>
    <col min="11770" max="11770" width="20.42578125" bestFit="1" customWidth="1"/>
    <col min="11771" max="11772" width="16.85546875" customWidth="1"/>
    <col min="11773" max="11773" width="17.5703125" customWidth="1"/>
    <col min="11774" max="11774" width="17.140625" customWidth="1"/>
    <col min="11775" max="11775" width="20.42578125" customWidth="1"/>
    <col min="11776" max="11776" width="16.85546875" customWidth="1"/>
    <col min="11777" max="11777" width="18.85546875" customWidth="1"/>
    <col min="11778" max="11778" width="15.140625" customWidth="1"/>
    <col min="11779" max="11781" width="18.85546875" customWidth="1"/>
    <col min="11782" max="11782" width="20.42578125" bestFit="1" customWidth="1"/>
    <col min="11783" max="11784" width="7.5703125" customWidth="1"/>
    <col min="11785" max="11785" width="8" customWidth="1"/>
    <col min="11787" max="11787" width="11.85546875" bestFit="1" customWidth="1"/>
    <col min="12020" max="12020" width="8.85546875" customWidth="1"/>
    <col min="12021" max="12021" width="0" hidden="1" customWidth="1"/>
    <col min="12022" max="12022" width="8.42578125" customWidth="1"/>
    <col min="12023" max="12024" width="4.140625" customWidth="1"/>
    <col min="12025" max="12025" width="20.42578125" customWidth="1"/>
    <col min="12026" max="12026" width="20.42578125" bestFit="1" customWidth="1"/>
    <col min="12027" max="12028" width="16.85546875" customWidth="1"/>
    <col min="12029" max="12029" width="17.5703125" customWidth="1"/>
    <col min="12030" max="12030" width="17.140625" customWidth="1"/>
    <col min="12031" max="12031" width="20.42578125" customWidth="1"/>
    <col min="12032" max="12032" width="16.85546875" customWidth="1"/>
    <col min="12033" max="12033" width="18.85546875" customWidth="1"/>
    <col min="12034" max="12034" width="15.140625" customWidth="1"/>
    <col min="12035" max="12037" width="18.85546875" customWidth="1"/>
    <col min="12038" max="12038" width="20.42578125" bestFit="1" customWidth="1"/>
    <col min="12039" max="12040" width="7.5703125" customWidth="1"/>
    <col min="12041" max="12041" width="8" customWidth="1"/>
    <col min="12043" max="12043" width="11.85546875" bestFit="1" customWidth="1"/>
    <col min="12276" max="12276" width="8.85546875" customWidth="1"/>
    <col min="12277" max="12277" width="0" hidden="1" customWidth="1"/>
    <col min="12278" max="12278" width="8.42578125" customWidth="1"/>
    <col min="12279" max="12280" width="4.140625" customWidth="1"/>
    <col min="12281" max="12281" width="20.42578125" customWidth="1"/>
    <col min="12282" max="12282" width="20.42578125" bestFit="1" customWidth="1"/>
    <col min="12283" max="12284" width="16.85546875" customWidth="1"/>
    <col min="12285" max="12285" width="17.5703125" customWidth="1"/>
    <col min="12286" max="12286" width="17.140625" customWidth="1"/>
    <col min="12287" max="12287" width="20.42578125" customWidth="1"/>
    <col min="12288" max="12288" width="16.85546875" customWidth="1"/>
    <col min="12289" max="12289" width="18.85546875" customWidth="1"/>
    <col min="12290" max="12290" width="15.140625" customWidth="1"/>
    <col min="12291" max="12293" width="18.85546875" customWidth="1"/>
    <col min="12294" max="12294" width="20.42578125" bestFit="1" customWidth="1"/>
    <col min="12295" max="12296" width="7.5703125" customWidth="1"/>
    <col min="12297" max="12297" width="8" customWidth="1"/>
    <col min="12299" max="12299" width="11.85546875" bestFit="1" customWidth="1"/>
    <col min="12532" max="12532" width="8.85546875" customWidth="1"/>
    <col min="12533" max="12533" width="0" hidden="1" customWidth="1"/>
    <col min="12534" max="12534" width="8.42578125" customWidth="1"/>
    <col min="12535" max="12536" width="4.140625" customWidth="1"/>
    <col min="12537" max="12537" width="20.42578125" customWidth="1"/>
    <col min="12538" max="12538" width="20.42578125" bestFit="1" customWidth="1"/>
    <col min="12539" max="12540" width="16.85546875" customWidth="1"/>
    <col min="12541" max="12541" width="17.5703125" customWidth="1"/>
    <col min="12542" max="12542" width="17.140625" customWidth="1"/>
    <col min="12543" max="12543" width="20.42578125" customWidth="1"/>
    <col min="12544" max="12544" width="16.85546875" customWidth="1"/>
    <col min="12545" max="12545" width="18.85546875" customWidth="1"/>
    <col min="12546" max="12546" width="15.140625" customWidth="1"/>
    <col min="12547" max="12549" width="18.85546875" customWidth="1"/>
    <col min="12550" max="12550" width="20.42578125" bestFit="1" customWidth="1"/>
    <col min="12551" max="12552" width="7.5703125" customWidth="1"/>
    <col min="12553" max="12553" width="8" customWidth="1"/>
    <col min="12555" max="12555" width="11.85546875" bestFit="1" customWidth="1"/>
    <col min="12788" max="12788" width="8.85546875" customWidth="1"/>
    <col min="12789" max="12789" width="0" hidden="1" customWidth="1"/>
    <col min="12790" max="12790" width="8.42578125" customWidth="1"/>
    <col min="12791" max="12792" width="4.140625" customWidth="1"/>
    <col min="12793" max="12793" width="20.42578125" customWidth="1"/>
    <col min="12794" max="12794" width="20.42578125" bestFit="1" customWidth="1"/>
    <col min="12795" max="12796" width="16.85546875" customWidth="1"/>
    <col min="12797" max="12797" width="17.5703125" customWidth="1"/>
    <col min="12798" max="12798" width="17.140625" customWidth="1"/>
    <col min="12799" max="12799" width="20.42578125" customWidth="1"/>
    <col min="12800" max="12800" width="16.85546875" customWidth="1"/>
    <col min="12801" max="12801" width="18.85546875" customWidth="1"/>
    <col min="12802" max="12802" width="15.140625" customWidth="1"/>
    <col min="12803" max="12805" width="18.85546875" customWidth="1"/>
    <col min="12806" max="12806" width="20.42578125" bestFit="1" customWidth="1"/>
    <col min="12807" max="12808" width="7.5703125" customWidth="1"/>
    <col min="12809" max="12809" width="8" customWidth="1"/>
    <col min="12811" max="12811" width="11.85546875" bestFit="1" customWidth="1"/>
    <col min="13044" max="13044" width="8.85546875" customWidth="1"/>
    <col min="13045" max="13045" width="0" hidden="1" customWidth="1"/>
    <col min="13046" max="13046" width="8.42578125" customWidth="1"/>
    <col min="13047" max="13048" width="4.140625" customWidth="1"/>
    <col min="13049" max="13049" width="20.42578125" customWidth="1"/>
    <col min="13050" max="13050" width="20.42578125" bestFit="1" customWidth="1"/>
    <col min="13051" max="13052" width="16.85546875" customWidth="1"/>
    <col min="13053" max="13053" width="17.5703125" customWidth="1"/>
    <col min="13054" max="13054" width="17.140625" customWidth="1"/>
    <col min="13055" max="13055" width="20.42578125" customWidth="1"/>
    <col min="13056" max="13056" width="16.85546875" customWidth="1"/>
    <col min="13057" max="13057" width="18.85546875" customWidth="1"/>
    <col min="13058" max="13058" width="15.140625" customWidth="1"/>
    <col min="13059" max="13061" width="18.85546875" customWidth="1"/>
    <col min="13062" max="13062" width="20.42578125" bestFit="1" customWidth="1"/>
    <col min="13063" max="13064" width="7.5703125" customWidth="1"/>
    <col min="13065" max="13065" width="8" customWidth="1"/>
    <col min="13067" max="13067" width="11.85546875" bestFit="1" customWidth="1"/>
    <col min="13300" max="13300" width="8.85546875" customWidth="1"/>
    <col min="13301" max="13301" width="0" hidden="1" customWidth="1"/>
    <col min="13302" max="13302" width="8.42578125" customWidth="1"/>
    <col min="13303" max="13304" width="4.140625" customWidth="1"/>
    <col min="13305" max="13305" width="20.42578125" customWidth="1"/>
    <col min="13306" max="13306" width="20.42578125" bestFit="1" customWidth="1"/>
    <col min="13307" max="13308" width="16.85546875" customWidth="1"/>
    <col min="13309" max="13309" width="17.5703125" customWidth="1"/>
    <col min="13310" max="13310" width="17.140625" customWidth="1"/>
    <col min="13311" max="13311" width="20.42578125" customWidth="1"/>
    <col min="13312" max="13312" width="16.85546875" customWidth="1"/>
    <col min="13313" max="13313" width="18.85546875" customWidth="1"/>
    <col min="13314" max="13314" width="15.140625" customWidth="1"/>
    <col min="13315" max="13317" width="18.85546875" customWidth="1"/>
    <col min="13318" max="13318" width="20.42578125" bestFit="1" customWidth="1"/>
    <col min="13319" max="13320" width="7.5703125" customWidth="1"/>
    <col min="13321" max="13321" width="8" customWidth="1"/>
    <col min="13323" max="13323" width="11.85546875" bestFit="1" customWidth="1"/>
    <col min="13556" max="13556" width="8.85546875" customWidth="1"/>
    <col min="13557" max="13557" width="0" hidden="1" customWidth="1"/>
    <col min="13558" max="13558" width="8.42578125" customWidth="1"/>
    <col min="13559" max="13560" width="4.140625" customWidth="1"/>
    <col min="13561" max="13561" width="20.42578125" customWidth="1"/>
    <col min="13562" max="13562" width="20.42578125" bestFit="1" customWidth="1"/>
    <col min="13563" max="13564" width="16.85546875" customWidth="1"/>
    <col min="13565" max="13565" width="17.5703125" customWidth="1"/>
    <col min="13566" max="13566" width="17.140625" customWidth="1"/>
    <col min="13567" max="13567" width="20.42578125" customWidth="1"/>
    <col min="13568" max="13568" width="16.85546875" customWidth="1"/>
    <col min="13569" max="13569" width="18.85546875" customWidth="1"/>
    <col min="13570" max="13570" width="15.140625" customWidth="1"/>
    <col min="13571" max="13573" width="18.85546875" customWidth="1"/>
    <col min="13574" max="13574" width="20.42578125" bestFit="1" customWidth="1"/>
    <col min="13575" max="13576" width="7.5703125" customWidth="1"/>
    <col min="13577" max="13577" width="8" customWidth="1"/>
    <col min="13579" max="13579" width="11.85546875" bestFit="1" customWidth="1"/>
    <col min="13812" max="13812" width="8.85546875" customWidth="1"/>
    <col min="13813" max="13813" width="0" hidden="1" customWidth="1"/>
    <col min="13814" max="13814" width="8.42578125" customWidth="1"/>
    <col min="13815" max="13816" width="4.140625" customWidth="1"/>
    <col min="13817" max="13817" width="20.42578125" customWidth="1"/>
    <col min="13818" max="13818" width="20.42578125" bestFit="1" customWidth="1"/>
    <col min="13819" max="13820" width="16.85546875" customWidth="1"/>
    <col min="13821" max="13821" width="17.5703125" customWidth="1"/>
    <col min="13822" max="13822" width="17.140625" customWidth="1"/>
    <col min="13823" max="13823" width="20.42578125" customWidth="1"/>
    <col min="13824" max="13824" width="16.85546875" customWidth="1"/>
    <col min="13825" max="13825" width="18.85546875" customWidth="1"/>
    <col min="13826" max="13826" width="15.140625" customWidth="1"/>
    <col min="13827" max="13829" width="18.85546875" customWidth="1"/>
    <col min="13830" max="13830" width="20.42578125" bestFit="1" customWidth="1"/>
    <col min="13831" max="13832" width="7.5703125" customWidth="1"/>
    <col min="13833" max="13833" width="8" customWidth="1"/>
    <col min="13835" max="13835" width="11.85546875" bestFit="1" customWidth="1"/>
    <col min="14068" max="14068" width="8.85546875" customWidth="1"/>
    <col min="14069" max="14069" width="0" hidden="1" customWidth="1"/>
    <col min="14070" max="14070" width="8.42578125" customWidth="1"/>
    <col min="14071" max="14072" width="4.140625" customWidth="1"/>
    <col min="14073" max="14073" width="20.42578125" customWidth="1"/>
    <col min="14074" max="14074" width="20.42578125" bestFit="1" customWidth="1"/>
    <col min="14075" max="14076" width="16.85546875" customWidth="1"/>
    <col min="14077" max="14077" width="17.5703125" customWidth="1"/>
    <col min="14078" max="14078" width="17.140625" customWidth="1"/>
    <col min="14079" max="14079" width="20.42578125" customWidth="1"/>
    <col min="14080" max="14080" width="16.85546875" customWidth="1"/>
    <col min="14081" max="14081" width="18.85546875" customWidth="1"/>
    <col min="14082" max="14082" width="15.140625" customWidth="1"/>
    <col min="14083" max="14085" width="18.85546875" customWidth="1"/>
    <col min="14086" max="14086" width="20.42578125" bestFit="1" customWidth="1"/>
    <col min="14087" max="14088" width="7.5703125" customWidth="1"/>
    <col min="14089" max="14089" width="8" customWidth="1"/>
    <col min="14091" max="14091" width="11.85546875" bestFit="1" customWidth="1"/>
    <col min="14324" max="14324" width="8.85546875" customWidth="1"/>
    <col min="14325" max="14325" width="0" hidden="1" customWidth="1"/>
    <col min="14326" max="14326" width="8.42578125" customWidth="1"/>
    <col min="14327" max="14328" width="4.140625" customWidth="1"/>
    <col min="14329" max="14329" width="20.42578125" customWidth="1"/>
    <col min="14330" max="14330" width="20.42578125" bestFit="1" customWidth="1"/>
    <col min="14331" max="14332" width="16.85546875" customWidth="1"/>
    <col min="14333" max="14333" width="17.5703125" customWidth="1"/>
    <col min="14334" max="14334" width="17.140625" customWidth="1"/>
    <col min="14335" max="14335" width="20.42578125" customWidth="1"/>
    <col min="14336" max="14336" width="16.85546875" customWidth="1"/>
    <col min="14337" max="14337" width="18.85546875" customWidth="1"/>
    <col min="14338" max="14338" width="15.140625" customWidth="1"/>
    <col min="14339" max="14341" width="18.85546875" customWidth="1"/>
    <col min="14342" max="14342" width="20.42578125" bestFit="1" customWidth="1"/>
    <col min="14343" max="14344" width="7.5703125" customWidth="1"/>
    <col min="14345" max="14345" width="8" customWidth="1"/>
    <col min="14347" max="14347" width="11.85546875" bestFit="1" customWidth="1"/>
    <col min="14580" max="14580" width="8.85546875" customWidth="1"/>
    <col min="14581" max="14581" width="0" hidden="1" customWidth="1"/>
    <col min="14582" max="14582" width="8.42578125" customWidth="1"/>
    <col min="14583" max="14584" width="4.140625" customWidth="1"/>
    <col min="14585" max="14585" width="20.42578125" customWidth="1"/>
    <col min="14586" max="14586" width="20.42578125" bestFit="1" customWidth="1"/>
    <col min="14587" max="14588" width="16.85546875" customWidth="1"/>
    <col min="14589" max="14589" width="17.5703125" customWidth="1"/>
    <col min="14590" max="14590" width="17.140625" customWidth="1"/>
    <col min="14591" max="14591" width="20.42578125" customWidth="1"/>
    <col min="14592" max="14592" width="16.85546875" customWidth="1"/>
    <col min="14593" max="14593" width="18.85546875" customWidth="1"/>
    <col min="14594" max="14594" width="15.140625" customWidth="1"/>
    <col min="14595" max="14597" width="18.85546875" customWidth="1"/>
    <col min="14598" max="14598" width="20.42578125" bestFit="1" customWidth="1"/>
    <col min="14599" max="14600" width="7.5703125" customWidth="1"/>
    <col min="14601" max="14601" width="8" customWidth="1"/>
    <col min="14603" max="14603" width="11.85546875" bestFit="1" customWidth="1"/>
    <col min="14836" max="14836" width="8.85546875" customWidth="1"/>
    <col min="14837" max="14837" width="0" hidden="1" customWidth="1"/>
    <col min="14838" max="14838" width="8.42578125" customWidth="1"/>
    <col min="14839" max="14840" width="4.140625" customWidth="1"/>
    <col min="14841" max="14841" width="20.42578125" customWidth="1"/>
    <col min="14842" max="14842" width="20.42578125" bestFit="1" customWidth="1"/>
    <col min="14843" max="14844" width="16.85546875" customWidth="1"/>
    <col min="14845" max="14845" width="17.5703125" customWidth="1"/>
    <col min="14846" max="14846" width="17.140625" customWidth="1"/>
    <col min="14847" max="14847" width="20.42578125" customWidth="1"/>
    <col min="14848" max="14848" width="16.85546875" customWidth="1"/>
    <col min="14849" max="14849" width="18.85546875" customWidth="1"/>
    <col min="14850" max="14850" width="15.140625" customWidth="1"/>
    <col min="14851" max="14853" width="18.85546875" customWidth="1"/>
    <col min="14854" max="14854" width="20.42578125" bestFit="1" customWidth="1"/>
    <col min="14855" max="14856" width="7.5703125" customWidth="1"/>
    <col min="14857" max="14857" width="8" customWidth="1"/>
    <col min="14859" max="14859" width="11.85546875" bestFit="1" customWidth="1"/>
    <col min="15092" max="15092" width="8.85546875" customWidth="1"/>
    <col min="15093" max="15093" width="0" hidden="1" customWidth="1"/>
    <col min="15094" max="15094" width="8.42578125" customWidth="1"/>
    <col min="15095" max="15096" width="4.140625" customWidth="1"/>
    <col min="15097" max="15097" width="20.42578125" customWidth="1"/>
    <col min="15098" max="15098" width="20.42578125" bestFit="1" customWidth="1"/>
    <col min="15099" max="15100" width="16.85546875" customWidth="1"/>
    <col min="15101" max="15101" width="17.5703125" customWidth="1"/>
    <col min="15102" max="15102" width="17.140625" customWidth="1"/>
    <col min="15103" max="15103" width="20.42578125" customWidth="1"/>
    <col min="15104" max="15104" width="16.85546875" customWidth="1"/>
    <col min="15105" max="15105" width="18.85546875" customWidth="1"/>
    <col min="15106" max="15106" width="15.140625" customWidth="1"/>
    <col min="15107" max="15109" width="18.85546875" customWidth="1"/>
    <col min="15110" max="15110" width="20.42578125" bestFit="1" customWidth="1"/>
    <col min="15111" max="15112" width="7.5703125" customWidth="1"/>
    <col min="15113" max="15113" width="8" customWidth="1"/>
    <col min="15115" max="15115" width="11.85546875" bestFit="1" customWidth="1"/>
    <col min="15348" max="15348" width="8.85546875" customWidth="1"/>
    <col min="15349" max="15349" width="0" hidden="1" customWidth="1"/>
    <col min="15350" max="15350" width="8.42578125" customWidth="1"/>
    <col min="15351" max="15352" width="4.140625" customWidth="1"/>
    <col min="15353" max="15353" width="20.42578125" customWidth="1"/>
    <col min="15354" max="15354" width="20.42578125" bestFit="1" customWidth="1"/>
    <col min="15355" max="15356" width="16.85546875" customWidth="1"/>
    <col min="15357" max="15357" width="17.5703125" customWidth="1"/>
    <col min="15358" max="15358" width="17.140625" customWidth="1"/>
    <col min="15359" max="15359" width="20.42578125" customWidth="1"/>
    <col min="15360" max="15360" width="16.85546875" customWidth="1"/>
    <col min="15361" max="15361" width="18.85546875" customWidth="1"/>
    <col min="15362" max="15362" width="15.140625" customWidth="1"/>
    <col min="15363" max="15365" width="18.85546875" customWidth="1"/>
    <col min="15366" max="15366" width="20.42578125" bestFit="1" customWidth="1"/>
    <col min="15367" max="15368" width="7.5703125" customWidth="1"/>
    <col min="15369" max="15369" width="8" customWidth="1"/>
    <col min="15371" max="15371" width="11.85546875" bestFit="1" customWidth="1"/>
    <col min="15604" max="15604" width="8.85546875" customWidth="1"/>
    <col min="15605" max="15605" width="0" hidden="1" customWidth="1"/>
    <col min="15606" max="15606" width="8.42578125" customWidth="1"/>
    <col min="15607" max="15608" width="4.140625" customWidth="1"/>
    <col min="15609" max="15609" width="20.42578125" customWidth="1"/>
    <col min="15610" max="15610" width="20.42578125" bestFit="1" customWidth="1"/>
    <col min="15611" max="15612" width="16.85546875" customWidth="1"/>
    <col min="15613" max="15613" width="17.5703125" customWidth="1"/>
    <col min="15614" max="15614" width="17.140625" customWidth="1"/>
    <col min="15615" max="15615" width="20.42578125" customWidth="1"/>
    <col min="15616" max="15616" width="16.85546875" customWidth="1"/>
    <col min="15617" max="15617" width="18.85546875" customWidth="1"/>
    <col min="15618" max="15618" width="15.140625" customWidth="1"/>
    <col min="15619" max="15621" width="18.85546875" customWidth="1"/>
    <col min="15622" max="15622" width="20.42578125" bestFit="1" customWidth="1"/>
    <col min="15623" max="15624" width="7.5703125" customWidth="1"/>
    <col min="15625" max="15625" width="8" customWidth="1"/>
    <col min="15627" max="15627" width="11.85546875" bestFit="1" customWidth="1"/>
    <col min="15860" max="15860" width="8.85546875" customWidth="1"/>
    <col min="15861" max="15861" width="0" hidden="1" customWidth="1"/>
    <col min="15862" max="15862" width="8.42578125" customWidth="1"/>
    <col min="15863" max="15864" width="4.140625" customWidth="1"/>
    <col min="15865" max="15865" width="20.42578125" customWidth="1"/>
    <col min="15866" max="15866" width="20.42578125" bestFit="1" customWidth="1"/>
    <col min="15867" max="15868" width="16.85546875" customWidth="1"/>
    <col min="15869" max="15869" width="17.5703125" customWidth="1"/>
    <col min="15870" max="15870" width="17.140625" customWidth="1"/>
    <col min="15871" max="15871" width="20.42578125" customWidth="1"/>
    <col min="15872" max="15872" width="16.85546875" customWidth="1"/>
    <col min="15873" max="15873" width="18.85546875" customWidth="1"/>
    <col min="15874" max="15874" width="15.140625" customWidth="1"/>
    <col min="15875" max="15877" width="18.85546875" customWidth="1"/>
    <col min="15878" max="15878" width="20.42578125" bestFit="1" customWidth="1"/>
    <col min="15879" max="15880" width="7.5703125" customWidth="1"/>
    <col min="15881" max="15881" width="8" customWidth="1"/>
    <col min="15883" max="15883" width="11.85546875" bestFit="1" customWidth="1"/>
    <col min="16116" max="16116" width="8.85546875" customWidth="1"/>
    <col min="16117" max="16117" width="0" hidden="1" customWidth="1"/>
    <col min="16118" max="16118" width="8.42578125" customWidth="1"/>
    <col min="16119" max="16120" width="4.140625" customWidth="1"/>
    <col min="16121" max="16121" width="20.42578125" customWidth="1"/>
    <col min="16122" max="16122" width="20.42578125" bestFit="1" customWidth="1"/>
    <col min="16123" max="16124" width="16.85546875" customWidth="1"/>
    <col min="16125" max="16125" width="17.5703125" customWidth="1"/>
    <col min="16126" max="16126" width="17.140625" customWidth="1"/>
    <col min="16127" max="16127" width="20.42578125" customWidth="1"/>
    <col min="16128" max="16128" width="16.85546875" customWidth="1"/>
    <col min="16129" max="16129" width="18.85546875" customWidth="1"/>
    <col min="16130" max="16130" width="15.140625" customWidth="1"/>
    <col min="16131" max="16133" width="18.85546875" customWidth="1"/>
    <col min="16134" max="16134" width="20.42578125" bestFit="1" customWidth="1"/>
    <col min="16135" max="16136" width="7.5703125" customWidth="1"/>
    <col min="16137" max="16137" width="8" customWidth="1"/>
    <col min="16139" max="16139" width="11.85546875" bestFit="1" customWidth="1"/>
  </cols>
  <sheetData>
    <row r="1" spans="1:25" x14ac:dyDescent="0.25">
      <c r="B1" s="1" t="s">
        <v>0</v>
      </c>
      <c r="D1" s="1"/>
      <c r="E1" s="1"/>
      <c r="J1" s="3"/>
      <c r="K1" s="3"/>
    </row>
    <row r="2" spans="1:25" x14ac:dyDescent="0.25">
      <c r="B2" s="1" t="s">
        <v>1</v>
      </c>
      <c r="D2" s="1"/>
      <c r="E2" s="1"/>
      <c r="J2"/>
      <c r="N2" s="7"/>
      <c r="O2" s="8"/>
      <c r="P2" s="8"/>
    </row>
    <row r="3" spans="1:25" x14ac:dyDescent="0.25">
      <c r="B3" s="1" t="s">
        <v>2</v>
      </c>
      <c r="D3" s="1"/>
      <c r="E3" s="1"/>
      <c r="J3"/>
    </row>
    <row r="4" spans="1:25" x14ac:dyDescent="0.25">
      <c r="B4" s="1" t="s">
        <v>3</v>
      </c>
      <c r="J4"/>
    </row>
    <row r="5" spans="1:25" ht="18.75" x14ac:dyDescent="0.3">
      <c r="A5" s="42" t="s">
        <v>485</v>
      </c>
      <c r="B5" s="42"/>
      <c r="C5" s="42"/>
      <c r="D5" s="42"/>
      <c r="E5" s="42"/>
      <c r="F5" s="42"/>
      <c r="G5" s="42"/>
      <c r="H5" s="42"/>
      <c r="I5" s="42"/>
      <c r="J5" s="42"/>
      <c r="K5" s="42"/>
      <c r="L5" s="42"/>
      <c r="M5" s="42"/>
      <c r="N5" s="42"/>
      <c r="O5" s="42"/>
      <c r="P5" s="42"/>
      <c r="Q5" s="42"/>
    </row>
    <row r="6" spans="1:25" ht="15.75" x14ac:dyDescent="0.25">
      <c r="A6" s="43" t="s">
        <v>592</v>
      </c>
      <c r="B6" s="43"/>
      <c r="C6" s="43"/>
      <c r="D6" s="43"/>
      <c r="E6" s="43"/>
      <c r="F6" s="43"/>
      <c r="G6" s="43"/>
      <c r="H6" s="43"/>
      <c r="I6" s="43"/>
      <c r="J6" s="43"/>
      <c r="K6" s="43"/>
      <c r="L6" s="43"/>
      <c r="M6" s="43"/>
      <c r="N6" s="43"/>
      <c r="O6" s="43"/>
      <c r="P6" s="43"/>
      <c r="Q6" s="43"/>
    </row>
    <row r="7" spans="1:25" x14ac:dyDescent="0.25">
      <c r="A7" s="44" t="s">
        <v>6</v>
      </c>
      <c r="B7" s="44"/>
      <c r="C7" s="44"/>
      <c r="D7" s="44"/>
      <c r="E7" s="44"/>
      <c r="F7" s="44"/>
      <c r="G7" s="44"/>
      <c r="H7" s="44"/>
      <c r="I7" s="44"/>
      <c r="J7" s="44"/>
      <c r="K7" s="44"/>
      <c r="L7" s="44"/>
      <c r="M7" s="44"/>
      <c r="N7" s="44"/>
      <c r="O7" s="44"/>
      <c r="P7" s="44"/>
      <c r="Q7" s="44"/>
    </row>
    <row r="8" spans="1:25" ht="15.75" thickBot="1" x14ac:dyDescent="0.3">
      <c r="A8" t="s">
        <v>7</v>
      </c>
      <c r="J8"/>
    </row>
    <row r="9" spans="1:25" ht="60" x14ac:dyDescent="0.25">
      <c r="A9" s="9" t="s">
        <v>8</v>
      </c>
      <c r="B9" s="10" t="s">
        <v>9</v>
      </c>
      <c r="C9" s="10" t="s">
        <v>10</v>
      </c>
      <c r="D9" s="10" t="s">
        <v>11</v>
      </c>
      <c r="E9" s="10" t="s">
        <v>12</v>
      </c>
      <c r="F9" s="10" t="s">
        <v>13</v>
      </c>
      <c r="G9" s="10" t="s">
        <v>14</v>
      </c>
      <c r="H9" s="10" t="s">
        <v>15</v>
      </c>
      <c r="I9" s="10" t="s">
        <v>16</v>
      </c>
      <c r="J9" s="10" t="s">
        <v>17</v>
      </c>
      <c r="K9" s="10" t="s">
        <v>18</v>
      </c>
      <c r="L9" s="10" t="s">
        <v>19</v>
      </c>
      <c r="M9" s="11" t="s">
        <v>20</v>
      </c>
      <c r="N9" s="10" t="s">
        <v>21</v>
      </c>
      <c r="O9" s="10" t="s">
        <v>22</v>
      </c>
      <c r="P9" s="10" t="s">
        <v>23</v>
      </c>
      <c r="Q9" s="10" t="s">
        <v>24</v>
      </c>
      <c r="R9" s="10" t="s">
        <v>25</v>
      </c>
      <c r="S9" s="10" t="s">
        <v>26</v>
      </c>
      <c r="T9" s="10" t="s">
        <v>27</v>
      </c>
      <c r="U9" s="11" t="s">
        <v>28</v>
      </c>
      <c r="V9" s="12" t="s">
        <v>29</v>
      </c>
      <c r="W9" s="12" t="s">
        <v>30</v>
      </c>
      <c r="X9" s="13" t="s">
        <v>31</v>
      </c>
      <c r="Y9" s="14"/>
    </row>
    <row r="10" spans="1:25" outlineLevel="2" x14ac:dyDescent="0.25">
      <c r="A10" s="15" t="s">
        <v>32</v>
      </c>
      <c r="B10" s="16" t="s">
        <v>33</v>
      </c>
      <c r="C10" s="16" t="s">
        <v>34</v>
      </c>
      <c r="D10" s="16" t="s">
        <v>35</v>
      </c>
      <c r="E10" s="16"/>
      <c r="F10" s="16" t="s">
        <v>36</v>
      </c>
      <c r="G10" s="16">
        <v>1111</v>
      </c>
      <c r="H10" s="16">
        <v>3480</v>
      </c>
      <c r="I10" s="17" t="s">
        <v>37</v>
      </c>
      <c r="J10" s="18">
        <v>3173499729</v>
      </c>
      <c r="K10" s="19">
        <v>3122751093</v>
      </c>
      <c r="L10" s="19">
        <v>3122751093</v>
      </c>
      <c r="M10" s="19">
        <v>0</v>
      </c>
      <c r="N10" s="19">
        <v>0</v>
      </c>
      <c r="O10" s="19">
        <v>0</v>
      </c>
      <c r="P10" s="19">
        <v>3000664751.1100001</v>
      </c>
      <c r="Q10" s="19">
        <v>3000664751.1100001</v>
      </c>
      <c r="R10" s="19">
        <v>122086341.89</v>
      </c>
      <c r="S10" s="19">
        <v>122086341.89</v>
      </c>
      <c r="T10" s="19">
        <v>0</v>
      </c>
      <c r="U10" s="19">
        <v>122086341.88999987</v>
      </c>
      <c r="V10" s="20">
        <f t="shared" ref="V10:V73" si="0">P10/L10</f>
        <v>0.96090423531876423</v>
      </c>
      <c r="W10" s="20">
        <f t="shared" ref="W10:W73" si="1">(M10+N10+O10)/L10</f>
        <v>0</v>
      </c>
      <c r="X10" s="21">
        <f t="shared" ref="X10:X73" si="2">V10+W10</f>
        <v>0.96090423531876423</v>
      </c>
    </row>
    <row r="11" spans="1:25" outlineLevel="2" x14ac:dyDescent="0.25">
      <c r="A11" s="15" t="s">
        <v>221</v>
      </c>
      <c r="B11" s="16" t="s">
        <v>33</v>
      </c>
      <c r="C11" s="16" t="s">
        <v>34</v>
      </c>
      <c r="D11" s="16" t="s">
        <v>35</v>
      </c>
      <c r="E11" s="16"/>
      <c r="F11" s="16" t="s">
        <v>36</v>
      </c>
      <c r="G11" s="16">
        <v>1111</v>
      </c>
      <c r="H11" s="16">
        <v>3480</v>
      </c>
      <c r="I11" s="17" t="s">
        <v>37</v>
      </c>
      <c r="J11" s="18">
        <v>4887940479</v>
      </c>
      <c r="K11" s="19">
        <v>4822338355</v>
      </c>
      <c r="L11" s="19">
        <v>4822338355</v>
      </c>
      <c r="M11" s="19">
        <v>0</v>
      </c>
      <c r="N11" s="19">
        <v>0</v>
      </c>
      <c r="O11" s="19">
        <v>0</v>
      </c>
      <c r="P11" s="19">
        <v>4698790264.54</v>
      </c>
      <c r="Q11" s="19">
        <v>4698790264.54</v>
      </c>
      <c r="R11" s="19">
        <v>123548090.45999999</v>
      </c>
      <c r="S11" s="19">
        <v>123548090.45999999</v>
      </c>
      <c r="T11" s="19">
        <v>0</v>
      </c>
      <c r="U11" s="19">
        <v>123548090.46000004</v>
      </c>
      <c r="V11" s="20">
        <f t="shared" si="0"/>
        <v>0.97438004524674215</v>
      </c>
      <c r="W11" s="20">
        <f t="shared" si="1"/>
        <v>0</v>
      </c>
      <c r="X11" s="21">
        <f t="shared" si="2"/>
        <v>0.97438004524674215</v>
      </c>
    </row>
    <row r="12" spans="1:25" outlineLevel="2" x14ac:dyDescent="0.25">
      <c r="A12" s="15" t="s">
        <v>277</v>
      </c>
      <c r="B12" s="16" t="s">
        <v>33</v>
      </c>
      <c r="C12" s="16" t="s">
        <v>34</v>
      </c>
      <c r="D12" s="16" t="s">
        <v>35</v>
      </c>
      <c r="E12" s="16"/>
      <c r="F12" s="16" t="s">
        <v>36</v>
      </c>
      <c r="G12" s="16">
        <v>1111</v>
      </c>
      <c r="H12" s="16">
        <v>3480</v>
      </c>
      <c r="I12" s="17" t="s">
        <v>37</v>
      </c>
      <c r="J12" s="18">
        <v>2910310014</v>
      </c>
      <c r="K12" s="19">
        <v>2849921553</v>
      </c>
      <c r="L12" s="19">
        <v>2849921553</v>
      </c>
      <c r="M12" s="19">
        <v>0</v>
      </c>
      <c r="N12" s="19">
        <v>0</v>
      </c>
      <c r="O12" s="19">
        <v>0</v>
      </c>
      <c r="P12" s="19">
        <v>2746688406.1500001</v>
      </c>
      <c r="Q12" s="19">
        <v>2746688406.1500001</v>
      </c>
      <c r="R12" s="19">
        <v>103233146.84999999</v>
      </c>
      <c r="S12" s="19">
        <v>103233146.84999999</v>
      </c>
      <c r="T12" s="19">
        <v>0</v>
      </c>
      <c r="U12" s="19">
        <v>103233146.8499999</v>
      </c>
      <c r="V12" s="20">
        <f t="shared" si="0"/>
        <v>0.96377684615868442</v>
      </c>
      <c r="W12" s="20">
        <f t="shared" si="1"/>
        <v>0</v>
      </c>
      <c r="X12" s="21">
        <f t="shared" si="2"/>
        <v>0.96377684615868442</v>
      </c>
    </row>
    <row r="13" spans="1:25" outlineLevel="2" x14ac:dyDescent="0.25">
      <c r="A13" s="15" t="s">
        <v>304</v>
      </c>
      <c r="B13" s="16" t="s">
        <v>33</v>
      </c>
      <c r="C13" s="16" t="s">
        <v>34</v>
      </c>
      <c r="D13" s="16" t="s">
        <v>35</v>
      </c>
      <c r="E13" s="16"/>
      <c r="F13" s="16" t="s">
        <v>36</v>
      </c>
      <c r="G13" s="16">
        <v>1111</v>
      </c>
      <c r="H13" s="16">
        <v>3480</v>
      </c>
      <c r="I13" s="17" t="s">
        <v>37</v>
      </c>
      <c r="J13" s="18">
        <v>803756967</v>
      </c>
      <c r="K13" s="19">
        <v>794630793</v>
      </c>
      <c r="L13" s="19">
        <v>794630793</v>
      </c>
      <c r="M13" s="19">
        <v>0</v>
      </c>
      <c r="N13" s="19">
        <v>0</v>
      </c>
      <c r="O13" s="19">
        <v>0</v>
      </c>
      <c r="P13" s="19">
        <v>747670596.77999997</v>
      </c>
      <c r="Q13" s="19">
        <v>747670596.77999997</v>
      </c>
      <c r="R13" s="19">
        <v>46960196.219999999</v>
      </c>
      <c r="S13" s="19">
        <v>46960196.219999999</v>
      </c>
      <c r="T13" s="19">
        <v>0</v>
      </c>
      <c r="U13" s="19">
        <v>46960196.220000029</v>
      </c>
      <c r="V13" s="20">
        <f t="shared" si="0"/>
        <v>0.94090312553492994</v>
      </c>
      <c r="W13" s="20">
        <f t="shared" si="1"/>
        <v>0</v>
      </c>
      <c r="X13" s="21">
        <f t="shared" si="2"/>
        <v>0.94090312553492994</v>
      </c>
    </row>
    <row r="14" spans="1:25" outlineLevel="2" x14ac:dyDescent="0.25">
      <c r="A14" s="15" t="s">
        <v>314</v>
      </c>
      <c r="B14" s="16" t="s">
        <v>33</v>
      </c>
      <c r="C14" s="16" t="s">
        <v>34</v>
      </c>
      <c r="D14" s="16" t="s">
        <v>35</v>
      </c>
      <c r="E14" s="16"/>
      <c r="F14" s="16" t="s">
        <v>36</v>
      </c>
      <c r="G14" s="16">
        <v>1111</v>
      </c>
      <c r="H14" s="16">
        <v>3480</v>
      </c>
      <c r="I14" s="17" t="s">
        <v>37</v>
      </c>
      <c r="J14" s="18">
        <v>2407058812</v>
      </c>
      <c r="K14" s="19">
        <v>2358213493</v>
      </c>
      <c r="L14" s="19">
        <v>2358213493</v>
      </c>
      <c r="M14" s="19">
        <v>0</v>
      </c>
      <c r="N14" s="19">
        <v>0</v>
      </c>
      <c r="O14" s="19">
        <v>0</v>
      </c>
      <c r="P14" s="19">
        <v>2192757761.5500002</v>
      </c>
      <c r="Q14" s="19">
        <v>2192757761.5500002</v>
      </c>
      <c r="R14" s="19">
        <v>165455731.44999999</v>
      </c>
      <c r="S14" s="19">
        <v>165455731.44999999</v>
      </c>
      <c r="T14" s="19">
        <v>0</v>
      </c>
      <c r="U14" s="19">
        <v>165455731.44999981</v>
      </c>
      <c r="V14" s="20">
        <f t="shared" si="0"/>
        <v>0.92983852736780193</v>
      </c>
      <c r="W14" s="20">
        <f t="shared" si="1"/>
        <v>0</v>
      </c>
      <c r="X14" s="21">
        <f t="shared" si="2"/>
        <v>0.92983852736780193</v>
      </c>
    </row>
    <row r="15" spans="1:25" outlineLevel="2" x14ac:dyDescent="0.25">
      <c r="A15" s="15" t="s">
        <v>329</v>
      </c>
      <c r="B15" s="16" t="s">
        <v>33</v>
      </c>
      <c r="C15" s="16" t="s">
        <v>34</v>
      </c>
      <c r="D15" s="16" t="s">
        <v>35</v>
      </c>
      <c r="E15" s="16"/>
      <c r="F15" s="16" t="s">
        <v>36</v>
      </c>
      <c r="G15" s="16">
        <v>1111</v>
      </c>
      <c r="H15" s="16">
        <v>3480</v>
      </c>
      <c r="I15" s="17" t="s">
        <v>37</v>
      </c>
      <c r="J15" s="18">
        <v>527500906</v>
      </c>
      <c r="K15" s="19">
        <v>512536988</v>
      </c>
      <c r="L15" s="19">
        <v>512536988</v>
      </c>
      <c r="M15" s="19">
        <v>0</v>
      </c>
      <c r="N15" s="19">
        <v>0</v>
      </c>
      <c r="O15" s="19">
        <v>0</v>
      </c>
      <c r="P15" s="19">
        <v>490193051.44</v>
      </c>
      <c r="Q15" s="19">
        <v>490193051.44</v>
      </c>
      <c r="R15" s="19">
        <v>22343936.559999999</v>
      </c>
      <c r="S15" s="19">
        <v>22343936.559999999</v>
      </c>
      <c r="T15" s="19">
        <v>0</v>
      </c>
      <c r="U15" s="19">
        <v>22343936.560000002</v>
      </c>
      <c r="V15" s="20">
        <f t="shared" si="0"/>
        <v>0.95640522131448591</v>
      </c>
      <c r="W15" s="20">
        <f t="shared" si="1"/>
        <v>0</v>
      </c>
      <c r="X15" s="21">
        <f t="shared" si="2"/>
        <v>0.95640522131448591</v>
      </c>
    </row>
    <row r="16" spans="1:25" outlineLevel="2" x14ac:dyDescent="0.25">
      <c r="A16" s="15" t="s">
        <v>333</v>
      </c>
      <c r="B16" s="16" t="s">
        <v>33</v>
      </c>
      <c r="C16" s="16" t="s">
        <v>34</v>
      </c>
      <c r="D16" s="16" t="s">
        <v>35</v>
      </c>
      <c r="E16" s="16"/>
      <c r="F16" s="16" t="s">
        <v>36</v>
      </c>
      <c r="G16" s="16">
        <v>1111</v>
      </c>
      <c r="H16" s="16">
        <v>3480</v>
      </c>
      <c r="I16" s="17" t="s">
        <v>37</v>
      </c>
      <c r="J16" s="18">
        <v>10140126875</v>
      </c>
      <c r="K16" s="19">
        <v>9891711013</v>
      </c>
      <c r="L16" s="19">
        <v>9891711013</v>
      </c>
      <c r="M16" s="19">
        <v>0</v>
      </c>
      <c r="N16" s="19">
        <v>0</v>
      </c>
      <c r="O16" s="19">
        <v>0</v>
      </c>
      <c r="P16" s="19">
        <v>9571433765.3400002</v>
      </c>
      <c r="Q16" s="19">
        <v>9571433765.3400002</v>
      </c>
      <c r="R16" s="19">
        <v>320277247.66000003</v>
      </c>
      <c r="S16" s="19">
        <v>320277247.66000003</v>
      </c>
      <c r="T16" s="19">
        <v>0</v>
      </c>
      <c r="U16" s="19">
        <v>320277247.65999985</v>
      </c>
      <c r="V16" s="20">
        <f t="shared" si="0"/>
        <v>0.96762165339857975</v>
      </c>
      <c r="W16" s="20">
        <f t="shared" si="1"/>
        <v>0</v>
      </c>
      <c r="X16" s="21">
        <f t="shared" si="2"/>
        <v>0.96762165339857975</v>
      </c>
    </row>
    <row r="17" spans="1:24" outlineLevel="2" x14ac:dyDescent="0.25">
      <c r="A17" s="15" t="s">
        <v>346</v>
      </c>
      <c r="B17" s="16" t="s">
        <v>33</v>
      </c>
      <c r="C17" s="16" t="s">
        <v>34</v>
      </c>
      <c r="D17" s="16" t="s">
        <v>35</v>
      </c>
      <c r="E17" s="16"/>
      <c r="F17" s="16" t="s">
        <v>36</v>
      </c>
      <c r="G17" s="16">
        <v>1111</v>
      </c>
      <c r="H17" s="16">
        <v>3460</v>
      </c>
      <c r="I17" s="17" t="s">
        <v>37</v>
      </c>
      <c r="J17" s="18">
        <v>349683119</v>
      </c>
      <c r="K17" s="19">
        <v>341887741</v>
      </c>
      <c r="L17" s="19">
        <v>341887741</v>
      </c>
      <c r="M17" s="19">
        <v>0</v>
      </c>
      <c r="N17" s="19">
        <v>0</v>
      </c>
      <c r="O17" s="19">
        <v>0</v>
      </c>
      <c r="P17" s="19">
        <v>318961106.01999998</v>
      </c>
      <c r="Q17" s="19">
        <v>318961106.01999998</v>
      </c>
      <c r="R17" s="19">
        <v>22926634.98</v>
      </c>
      <c r="S17" s="19">
        <v>22926634.98</v>
      </c>
      <c r="T17" s="19">
        <v>0</v>
      </c>
      <c r="U17" s="19">
        <v>22926634.980000019</v>
      </c>
      <c r="V17" s="20">
        <f t="shared" si="0"/>
        <v>0.93294104400192568</v>
      </c>
      <c r="W17" s="20">
        <f t="shared" si="1"/>
        <v>0</v>
      </c>
      <c r="X17" s="21">
        <f t="shared" si="2"/>
        <v>0.93294104400192568</v>
      </c>
    </row>
    <row r="18" spans="1:24" outlineLevel="2" x14ac:dyDescent="0.25">
      <c r="A18" s="15" t="s">
        <v>390</v>
      </c>
      <c r="B18" s="16" t="s">
        <v>391</v>
      </c>
      <c r="C18" s="16" t="s">
        <v>34</v>
      </c>
      <c r="D18" s="16" t="s">
        <v>35</v>
      </c>
      <c r="E18" s="16"/>
      <c r="F18" s="16">
        <v>280</v>
      </c>
      <c r="G18" s="16">
        <v>1111</v>
      </c>
      <c r="H18" s="16">
        <v>3410</v>
      </c>
      <c r="I18" s="17" t="s">
        <v>37</v>
      </c>
      <c r="J18" s="18">
        <v>264790035182</v>
      </c>
      <c r="K18" s="19">
        <v>253909685329</v>
      </c>
      <c r="L18" s="19">
        <v>253909685329</v>
      </c>
      <c r="M18" s="19">
        <v>0</v>
      </c>
      <c r="N18" s="19">
        <v>0</v>
      </c>
      <c r="O18" s="19">
        <v>0</v>
      </c>
      <c r="P18" s="19">
        <v>251348717168.64001</v>
      </c>
      <c r="Q18" s="19">
        <v>251348717168.64001</v>
      </c>
      <c r="R18" s="19">
        <v>2560968160.3600001</v>
      </c>
      <c r="S18" s="19">
        <v>2560968160.3600001</v>
      </c>
      <c r="T18" s="19">
        <v>0</v>
      </c>
      <c r="U18" s="19">
        <v>2560968160.3599854</v>
      </c>
      <c r="V18" s="20">
        <f t="shared" si="0"/>
        <v>0.9899138618637503</v>
      </c>
      <c r="W18" s="20">
        <f t="shared" si="1"/>
        <v>0</v>
      </c>
      <c r="X18" s="21">
        <f t="shared" si="2"/>
        <v>0.9899138618637503</v>
      </c>
    </row>
    <row r="19" spans="1:24" outlineLevel="2" x14ac:dyDescent="0.25">
      <c r="A19" s="15" t="s">
        <v>390</v>
      </c>
      <c r="B19" s="16" t="s">
        <v>406</v>
      </c>
      <c r="C19" s="16" t="s">
        <v>34</v>
      </c>
      <c r="D19" s="16" t="s">
        <v>35</v>
      </c>
      <c r="E19" s="16"/>
      <c r="F19" s="16">
        <v>280</v>
      </c>
      <c r="G19" s="16">
        <v>1111</v>
      </c>
      <c r="H19" s="16">
        <v>3420</v>
      </c>
      <c r="I19" s="17" t="s">
        <v>37</v>
      </c>
      <c r="J19" s="18">
        <v>141975681335</v>
      </c>
      <c r="K19" s="19">
        <v>140860048554</v>
      </c>
      <c r="L19" s="19">
        <v>140860048554</v>
      </c>
      <c r="M19" s="19">
        <v>0</v>
      </c>
      <c r="N19" s="19">
        <v>0</v>
      </c>
      <c r="O19" s="19">
        <v>0</v>
      </c>
      <c r="P19" s="19">
        <v>137777790220.17999</v>
      </c>
      <c r="Q19" s="19">
        <v>137777790220.17999</v>
      </c>
      <c r="R19" s="19">
        <v>3082258333.8200002</v>
      </c>
      <c r="S19" s="19">
        <v>3082258333.8200002</v>
      </c>
      <c r="T19" s="19">
        <v>0</v>
      </c>
      <c r="U19" s="19">
        <v>3082258333.8200073</v>
      </c>
      <c r="V19" s="20">
        <f t="shared" si="0"/>
        <v>0.97811829283419283</v>
      </c>
      <c r="W19" s="20">
        <f t="shared" si="1"/>
        <v>0</v>
      </c>
      <c r="X19" s="21">
        <f t="shared" si="2"/>
        <v>0.97811829283419283</v>
      </c>
    </row>
    <row r="20" spans="1:24" outlineLevel="2" x14ac:dyDescent="0.25">
      <c r="A20" s="15" t="s">
        <v>390</v>
      </c>
      <c r="B20" s="16" t="s">
        <v>438</v>
      </c>
      <c r="C20" s="16" t="s">
        <v>34</v>
      </c>
      <c r="D20" s="16" t="s">
        <v>35</v>
      </c>
      <c r="E20" s="16"/>
      <c r="F20" s="16">
        <v>280</v>
      </c>
      <c r="G20" s="16">
        <v>1111</v>
      </c>
      <c r="H20" s="16">
        <v>3420</v>
      </c>
      <c r="I20" s="17" t="s">
        <v>37</v>
      </c>
      <c r="J20" s="18">
        <v>79360995598</v>
      </c>
      <c r="K20" s="19">
        <v>79428877576</v>
      </c>
      <c r="L20" s="19">
        <v>79428877576</v>
      </c>
      <c r="M20" s="19">
        <v>0</v>
      </c>
      <c r="N20" s="19">
        <v>0</v>
      </c>
      <c r="O20" s="19">
        <v>0</v>
      </c>
      <c r="P20" s="19">
        <v>77734821741.25</v>
      </c>
      <c r="Q20" s="19">
        <v>77734821741.25</v>
      </c>
      <c r="R20" s="19">
        <v>1694055834.75</v>
      </c>
      <c r="S20" s="19">
        <v>1694055834.75</v>
      </c>
      <c r="T20" s="19">
        <v>0</v>
      </c>
      <c r="U20" s="19">
        <v>1694055834.75</v>
      </c>
      <c r="V20" s="20">
        <f t="shared" si="0"/>
        <v>0.9786720411209503</v>
      </c>
      <c r="W20" s="20">
        <f t="shared" si="1"/>
        <v>0</v>
      </c>
      <c r="X20" s="21">
        <f t="shared" si="2"/>
        <v>0.9786720411209503</v>
      </c>
    </row>
    <row r="21" spans="1:24" outlineLevel="2" x14ac:dyDescent="0.25">
      <c r="A21" s="15" t="s">
        <v>390</v>
      </c>
      <c r="B21" s="16" t="s">
        <v>459</v>
      </c>
      <c r="C21" s="16" t="s">
        <v>34</v>
      </c>
      <c r="D21" s="16" t="s">
        <v>35</v>
      </c>
      <c r="E21" s="16"/>
      <c r="F21" s="16">
        <v>280</v>
      </c>
      <c r="G21" s="16">
        <v>1111</v>
      </c>
      <c r="H21" s="16">
        <v>3480</v>
      </c>
      <c r="I21" s="17" t="s">
        <v>37</v>
      </c>
      <c r="J21" s="18">
        <v>71115554349</v>
      </c>
      <c r="K21" s="19">
        <v>68105308711</v>
      </c>
      <c r="L21" s="19">
        <v>68105308711</v>
      </c>
      <c r="M21" s="19">
        <v>0</v>
      </c>
      <c r="N21" s="19">
        <v>0</v>
      </c>
      <c r="O21" s="19">
        <v>0</v>
      </c>
      <c r="P21" s="19">
        <v>65317387415.889999</v>
      </c>
      <c r="Q21" s="19">
        <v>65317387415.889999</v>
      </c>
      <c r="R21" s="19">
        <v>2787921295.1100001</v>
      </c>
      <c r="S21" s="19">
        <v>2787921295.1100001</v>
      </c>
      <c r="T21" s="19">
        <v>0</v>
      </c>
      <c r="U21" s="19">
        <v>2787921295.1100006</v>
      </c>
      <c r="V21" s="20">
        <f t="shared" si="0"/>
        <v>0.95906455241337585</v>
      </c>
      <c r="W21" s="20">
        <f t="shared" si="1"/>
        <v>0</v>
      </c>
      <c r="X21" s="21">
        <f t="shared" si="2"/>
        <v>0.95906455241337585</v>
      </c>
    </row>
    <row r="22" spans="1:24" outlineLevel="2" x14ac:dyDescent="0.25">
      <c r="A22" s="15" t="s">
        <v>390</v>
      </c>
      <c r="B22" s="16" t="s">
        <v>475</v>
      </c>
      <c r="C22" s="16" t="s">
        <v>34</v>
      </c>
      <c r="D22" s="16" t="s">
        <v>35</v>
      </c>
      <c r="E22" s="16"/>
      <c r="F22" s="16">
        <v>280</v>
      </c>
      <c r="G22" s="16">
        <v>1111</v>
      </c>
      <c r="H22" s="16">
        <v>3480</v>
      </c>
      <c r="I22" s="17" t="s">
        <v>37</v>
      </c>
      <c r="J22" s="18">
        <v>44396664963</v>
      </c>
      <c r="K22" s="19">
        <v>43057094935</v>
      </c>
      <c r="L22" s="19">
        <v>43057094935</v>
      </c>
      <c r="M22" s="19">
        <v>0</v>
      </c>
      <c r="N22" s="19">
        <v>0</v>
      </c>
      <c r="O22" s="19">
        <v>0</v>
      </c>
      <c r="P22" s="19">
        <v>40772999086.540001</v>
      </c>
      <c r="Q22" s="19">
        <v>40772999086.540001</v>
      </c>
      <c r="R22" s="19">
        <v>2284095848.46</v>
      </c>
      <c r="S22" s="19">
        <v>2284095848.46</v>
      </c>
      <c r="T22" s="19">
        <v>0</v>
      </c>
      <c r="U22" s="19">
        <v>2284095848.4599991</v>
      </c>
      <c r="V22" s="20">
        <f t="shared" si="0"/>
        <v>0.94695192855188848</v>
      </c>
      <c r="W22" s="20">
        <f t="shared" si="1"/>
        <v>0</v>
      </c>
      <c r="X22" s="21">
        <f t="shared" si="2"/>
        <v>0.94695192855188848</v>
      </c>
    </row>
    <row r="23" spans="1:24" outlineLevel="1" x14ac:dyDescent="0.25">
      <c r="A23" s="22"/>
      <c r="B23" s="23"/>
      <c r="C23" s="23"/>
      <c r="D23" s="23" t="s">
        <v>486</v>
      </c>
      <c r="E23" s="23"/>
      <c r="F23" s="23"/>
      <c r="G23" s="23"/>
      <c r="H23" s="23"/>
      <c r="I23" s="24"/>
      <c r="J23" s="25">
        <f t="shared" ref="J23:U23" si="3">SUBTOTAL(9,J10:J22)</f>
        <v>626838808328</v>
      </c>
      <c r="K23" s="26">
        <f t="shared" si="3"/>
        <v>610055006134</v>
      </c>
      <c r="L23" s="26">
        <f t="shared" si="3"/>
        <v>610055006134</v>
      </c>
      <c r="M23" s="26">
        <f t="shared" si="3"/>
        <v>0</v>
      </c>
      <c r="N23" s="26">
        <f t="shared" si="3"/>
        <v>0</v>
      </c>
      <c r="O23" s="26">
        <f t="shared" si="3"/>
        <v>0</v>
      </c>
      <c r="P23" s="26">
        <f t="shared" si="3"/>
        <v>596718875335.43005</v>
      </c>
      <c r="Q23" s="26">
        <f t="shared" si="3"/>
        <v>596718875335.43005</v>
      </c>
      <c r="R23" s="26">
        <f t="shared" si="3"/>
        <v>13336130798.57</v>
      </c>
      <c r="S23" s="26">
        <f t="shared" si="3"/>
        <v>13336130798.57</v>
      </c>
      <c r="T23" s="26">
        <f t="shared" si="3"/>
        <v>0</v>
      </c>
      <c r="U23" s="26">
        <f t="shared" si="3"/>
        <v>13336130798.569992</v>
      </c>
      <c r="V23" s="27">
        <f t="shared" si="0"/>
        <v>0.97813946174610911</v>
      </c>
      <c r="W23" s="27">
        <f t="shared" si="1"/>
        <v>0</v>
      </c>
      <c r="X23" s="28">
        <f t="shared" si="2"/>
        <v>0.97813946174610911</v>
      </c>
    </row>
    <row r="24" spans="1:24" outlineLevel="2" x14ac:dyDescent="0.25">
      <c r="A24" s="15" t="s">
        <v>304</v>
      </c>
      <c r="B24" s="16" t="s">
        <v>33</v>
      </c>
      <c r="C24" s="16" t="s">
        <v>34</v>
      </c>
      <c r="D24" s="16" t="s">
        <v>305</v>
      </c>
      <c r="E24" s="16"/>
      <c r="F24" s="16" t="s">
        <v>36</v>
      </c>
      <c r="G24" s="16">
        <v>1111</v>
      </c>
      <c r="H24" s="16">
        <v>3480</v>
      </c>
      <c r="I24" s="17" t="s">
        <v>306</v>
      </c>
      <c r="J24" s="18">
        <v>185148600</v>
      </c>
      <c r="K24" s="19">
        <v>162404503</v>
      </c>
      <c r="L24" s="19">
        <v>162404503</v>
      </c>
      <c r="M24" s="19">
        <v>0</v>
      </c>
      <c r="N24" s="19">
        <v>0</v>
      </c>
      <c r="O24" s="19">
        <v>0</v>
      </c>
      <c r="P24" s="19">
        <v>158942649.99000001</v>
      </c>
      <c r="Q24" s="19">
        <v>158942649.99000001</v>
      </c>
      <c r="R24" s="19">
        <v>3461853.01</v>
      </c>
      <c r="S24" s="19">
        <v>3461853.01</v>
      </c>
      <c r="T24" s="19">
        <v>0</v>
      </c>
      <c r="U24" s="19">
        <v>3461853.0099999905</v>
      </c>
      <c r="V24" s="20">
        <f t="shared" si="0"/>
        <v>0.97868376217376196</v>
      </c>
      <c r="W24" s="20">
        <f t="shared" si="1"/>
        <v>0</v>
      </c>
      <c r="X24" s="21">
        <f t="shared" si="2"/>
        <v>0.97868376217376196</v>
      </c>
    </row>
    <row r="25" spans="1:24" outlineLevel="1" x14ac:dyDescent="0.25">
      <c r="A25" s="22"/>
      <c r="B25" s="23"/>
      <c r="C25" s="23"/>
      <c r="D25" s="23" t="s">
        <v>487</v>
      </c>
      <c r="E25" s="23"/>
      <c r="F25" s="23"/>
      <c r="G25" s="23"/>
      <c r="H25" s="23"/>
      <c r="I25" s="24"/>
      <c r="J25" s="25">
        <f t="shared" ref="J25:U25" si="4">SUBTOTAL(9,J24:J24)</f>
        <v>185148600</v>
      </c>
      <c r="K25" s="26">
        <f t="shared" si="4"/>
        <v>162404503</v>
      </c>
      <c r="L25" s="26">
        <f t="shared" si="4"/>
        <v>162404503</v>
      </c>
      <c r="M25" s="26">
        <f t="shared" si="4"/>
        <v>0</v>
      </c>
      <c r="N25" s="26">
        <f t="shared" si="4"/>
        <v>0</v>
      </c>
      <c r="O25" s="26">
        <f t="shared" si="4"/>
        <v>0</v>
      </c>
      <c r="P25" s="26">
        <f t="shared" si="4"/>
        <v>158942649.99000001</v>
      </c>
      <c r="Q25" s="26">
        <f t="shared" si="4"/>
        <v>158942649.99000001</v>
      </c>
      <c r="R25" s="26">
        <f t="shared" si="4"/>
        <v>3461853.01</v>
      </c>
      <c r="S25" s="26">
        <f t="shared" si="4"/>
        <v>3461853.01</v>
      </c>
      <c r="T25" s="26">
        <f t="shared" si="4"/>
        <v>0</v>
      </c>
      <c r="U25" s="26">
        <f t="shared" si="4"/>
        <v>3461853.0099999905</v>
      </c>
      <c r="V25" s="27">
        <f t="shared" si="0"/>
        <v>0.97868376217376196</v>
      </c>
      <c r="W25" s="27">
        <f t="shared" si="1"/>
        <v>0</v>
      </c>
      <c r="X25" s="28">
        <f t="shared" si="2"/>
        <v>0.97868376217376196</v>
      </c>
    </row>
    <row r="26" spans="1:24" outlineLevel="2" x14ac:dyDescent="0.25">
      <c r="A26" s="15" t="s">
        <v>32</v>
      </c>
      <c r="B26" s="16" t="s">
        <v>33</v>
      </c>
      <c r="C26" s="16" t="s">
        <v>34</v>
      </c>
      <c r="D26" s="16" t="s">
        <v>38</v>
      </c>
      <c r="E26" s="16"/>
      <c r="F26" s="16" t="s">
        <v>36</v>
      </c>
      <c r="G26" s="16">
        <v>1111</v>
      </c>
      <c r="H26" s="16">
        <v>3480</v>
      </c>
      <c r="I26" s="17" t="s">
        <v>39</v>
      </c>
      <c r="J26" s="18">
        <v>39063478</v>
      </c>
      <c r="K26" s="19">
        <v>39063478</v>
      </c>
      <c r="L26" s="19">
        <v>39063478</v>
      </c>
      <c r="M26" s="19">
        <v>0</v>
      </c>
      <c r="N26" s="19">
        <v>0</v>
      </c>
      <c r="O26" s="19">
        <v>0</v>
      </c>
      <c r="P26" s="19">
        <v>13940783.33</v>
      </c>
      <c r="Q26" s="19">
        <v>13940783.33</v>
      </c>
      <c r="R26" s="19">
        <v>25122694.670000002</v>
      </c>
      <c r="S26" s="19">
        <v>25122694.670000002</v>
      </c>
      <c r="T26" s="19">
        <v>0</v>
      </c>
      <c r="U26" s="19">
        <v>25122694.670000002</v>
      </c>
      <c r="V26" s="20">
        <f t="shared" si="0"/>
        <v>0.35687511823703971</v>
      </c>
      <c r="W26" s="20">
        <f t="shared" si="1"/>
        <v>0</v>
      </c>
      <c r="X26" s="21">
        <f t="shared" si="2"/>
        <v>0.35687511823703971</v>
      </c>
    </row>
    <row r="27" spans="1:24" outlineLevel="2" x14ac:dyDescent="0.25">
      <c r="A27" s="15" t="s">
        <v>221</v>
      </c>
      <c r="B27" s="16" t="s">
        <v>33</v>
      </c>
      <c r="C27" s="16" t="s">
        <v>34</v>
      </c>
      <c r="D27" s="16" t="s">
        <v>38</v>
      </c>
      <c r="E27" s="16"/>
      <c r="F27" s="16" t="s">
        <v>36</v>
      </c>
      <c r="G27" s="16">
        <v>1111</v>
      </c>
      <c r="H27" s="16">
        <v>3480</v>
      </c>
      <c r="I27" s="17" t="s">
        <v>39</v>
      </c>
      <c r="J27" s="18">
        <v>63063314</v>
      </c>
      <c r="K27" s="19">
        <v>63063314</v>
      </c>
      <c r="L27" s="19">
        <v>63063314</v>
      </c>
      <c r="M27" s="19">
        <v>0</v>
      </c>
      <c r="N27" s="19">
        <v>0</v>
      </c>
      <c r="O27" s="19">
        <v>0</v>
      </c>
      <c r="P27" s="19">
        <v>20997144.690000001</v>
      </c>
      <c r="Q27" s="19">
        <v>20997144.690000001</v>
      </c>
      <c r="R27" s="19">
        <v>42066169.310000002</v>
      </c>
      <c r="S27" s="19">
        <v>42066169.310000002</v>
      </c>
      <c r="T27" s="19">
        <v>0</v>
      </c>
      <c r="U27" s="19">
        <v>42066169.310000002</v>
      </c>
      <c r="V27" s="20">
        <f t="shared" si="0"/>
        <v>0.33295339807229291</v>
      </c>
      <c r="W27" s="20">
        <f t="shared" si="1"/>
        <v>0</v>
      </c>
      <c r="X27" s="21">
        <f t="shared" si="2"/>
        <v>0.33295339807229291</v>
      </c>
    </row>
    <row r="28" spans="1:24" outlineLevel="2" x14ac:dyDescent="0.25">
      <c r="A28" s="15" t="s">
        <v>277</v>
      </c>
      <c r="B28" s="16" t="s">
        <v>33</v>
      </c>
      <c r="C28" s="16" t="s">
        <v>34</v>
      </c>
      <c r="D28" s="16" t="s">
        <v>38</v>
      </c>
      <c r="E28" s="16"/>
      <c r="F28" s="16" t="s">
        <v>36</v>
      </c>
      <c r="G28" s="16">
        <v>1111</v>
      </c>
      <c r="H28" s="16">
        <v>3480</v>
      </c>
      <c r="I28" s="17" t="s">
        <v>39</v>
      </c>
      <c r="J28" s="18">
        <v>9818538</v>
      </c>
      <c r="K28" s="19">
        <v>9818538</v>
      </c>
      <c r="L28" s="19">
        <v>9818538</v>
      </c>
      <c r="M28" s="19">
        <v>0</v>
      </c>
      <c r="N28" s="19">
        <v>0</v>
      </c>
      <c r="O28" s="19">
        <v>0</v>
      </c>
      <c r="P28" s="19">
        <v>0</v>
      </c>
      <c r="Q28" s="19">
        <v>0</v>
      </c>
      <c r="R28" s="19">
        <v>9818538</v>
      </c>
      <c r="S28" s="19">
        <v>9818538</v>
      </c>
      <c r="T28" s="19">
        <v>0</v>
      </c>
      <c r="U28" s="19">
        <v>9818538</v>
      </c>
      <c r="V28" s="20">
        <f t="shared" si="0"/>
        <v>0</v>
      </c>
      <c r="W28" s="20">
        <f t="shared" si="1"/>
        <v>0</v>
      </c>
      <c r="X28" s="21">
        <f t="shared" si="2"/>
        <v>0</v>
      </c>
    </row>
    <row r="29" spans="1:24" outlineLevel="2" x14ac:dyDescent="0.25">
      <c r="A29" s="15" t="s">
        <v>304</v>
      </c>
      <c r="B29" s="16" t="s">
        <v>33</v>
      </c>
      <c r="C29" s="16" t="s">
        <v>34</v>
      </c>
      <c r="D29" s="16" t="s">
        <v>38</v>
      </c>
      <c r="E29" s="16"/>
      <c r="F29" s="16" t="s">
        <v>36</v>
      </c>
      <c r="G29" s="16">
        <v>1111</v>
      </c>
      <c r="H29" s="16">
        <v>3480</v>
      </c>
      <c r="I29" s="17" t="s">
        <v>39</v>
      </c>
      <c r="J29" s="18">
        <v>8656115</v>
      </c>
      <c r="K29" s="19">
        <v>8656115</v>
      </c>
      <c r="L29" s="19">
        <v>8656115</v>
      </c>
      <c r="M29" s="19">
        <v>0</v>
      </c>
      <c r="N29" s="19">
        <v>0</v>
      </c>
      <c r="O29" s="19">
        <v>0</v>
      </c>
      <c r="P29" s="19">
        <v>6874681.6600000001</v>
      </c>
      <c r="Q29" s="19">
        <v>6874681.6600000001</v>
      </c>
      <c r="R29" s="19">
        <v>1781433.34</v>
      </c>
      <c r="S29" s="19">
        <v>1781433.34</v>
      </c>
      <c r="T29" s="19">
        <v>0</v>
      </c>
      <c r="U29" s="19">
        <v>1781433.3399999999</v>
      </c>
      <c r="V29" s="20">
        <f t="shared" si="0"/>
        <v>0.79419943704537199</v>
      </c>
      <c r="W29" s="20">
        <f t="shared" si="1"/>
        <v>0</v>
      </c>
      <c r="X29" s="21">
        <f t="shared" si="2"/>
        <v>0.79419943704537199</v>
      </c>
    </row>
    <row r="30" spans="1:24" outlineLevel="2" x14ac:dyDescent="0.25">
      <c r="A30" s="15" t="s">
        <v>314</v>
      </c>
      <c r="B30" s="16" t="s">
        <v>33</v>
      </c>
      <c r="C30" s="16" t="s">
        <v>34</v>
      </c>
      <c r="D30" s="16" t="s">
        <v>38</v>
      </c>
      <c r="E30" s="16"/>
      <c r="F30" s="16" t="s">
        <v>36</v>
      </c>
      <c r="G30" s="16">
        <v>1111</v>
      </c>
      <c r="H30" s="16">
        <v>3480</v>
      </c>
      <c r="I30" s="17" t="s">
        <v>39</v>
      </c>
      <c r="J30" s="18">
        <v>19662696</v>
      </c>
      <c r="K30" s="19">
        <v>19662696</v>
      </c>
      <c r="L30" s="19">
        <v>19662696</v>
      </c>
      <c r="M30" s="19">
        <v>0</v>
      </c>
      <c r="N30" s="19">
        <v>0</v>
      </c>
      <c r="O30" s="19">
        <v>0</v>
      </c>
      <c r="P30" s="19">
        <v>3770208.34</v>
      </c>
      <c r="Q30" s="19">
        <v>3770208.34</v>
      </c>
      <c r="R30" s="19">
        <v>15892487.66</v>
      </c>
      <c r="S30" s="19">
        <v>15892487.66</v>
      </c>
      <c r="T30" s="19">
        <v>0</v>
      </c>
      <c r="U30" s="19">
        <v>15892487.66</v>
      </c>
      <c r="V30" s="20">
        <f t="shared" si="0"/>
        <v>0.19174422164691962</v>
      </c>
      <c r="W30" s="20">
        <f t="shared" si="1"/>
        <v>0</v>
      </c>
      <c r="X30" s="21">
        <f t="shared" si="2"/>
        <v>0.19174422164691962</v>
      </c>
    </row>
    <row r="31" spans="1:24" outlineLevel="2" x14ac:dyDescent="0.25">
      <c r="A31" s="15" t="s">
        <v>329</v>
      </c>
      <c r="B31" s="16" t="s">
        <v>33</v>
      </c>
      <c r="C31" s="16" t="s">
        <v>34</v>
      </c>
      <c r="D31" s="16" t="s">
        <v>38</v>
      </c>
      <c r="E31" s="16"/>
      <c r="F31" s="16" t="s">
        <v>36</v>
      </c>
      <c r="G31" s="16">
        <v>1111</v>
      </c>
      <c r="H31" s="16">
        <v>3480</v>
      </c>
      <c r="I31" s="17" t="s">
        <v>39</v>
      </c>
      <c r="J31" s="18">
        <v>1714933</v>
      </c>
      <c r="K31" s="19">
        <v>1714933</v>
      </c>
      <c r="L31" s="19">
        <v>1714933</v>
      </c>
      <c r="M31" s="19">
        <v>0</v>
      </c>
      <c r="N31" s="19">
        <v>0</v>
      </c>
      <c r="O31" s="19">
        <v>0</v>
      </c>
      <c r="P31" s="19">
        <v>0</v>
      </c>
      <c r="Q31" s="19">
        <v>0</v>
      </c>
      <c r="R31" s="19">
        <v>1714933</v>
      </c>
      <c r="S31" s="19">
        <v>1714933</v>
      </c>
      <c r="T31" s="19">
        <v>0</v>
      </c>
      <c r="U31" s="19">
        <v>1714933</v>
      </c>
      <c r="V31" s="20">
        <f t="shared" si="0"/>
        <v>0</v>
      </c>
      <c r="W31" s="20">
        <f t="shared" si="1"/>
        <v>0</v>
      </c>
      <c r="X31" s="21">
        <f t="shared" si="2"/>
        <v>0</v>
      </c>
    </row>
    <row r="32" spans="1:24" outlineLevel="2" x14ac:dyDescent="0.25">
      <c r="A32" s="15" t="s">
        <v>333</v>
      </c>
      <c r="B32" s="16" t="s">
        <v>33</v>
      </c>
      <c r="C32" s="16" t="s">
        <v>34</v>
      </c>
      <c r="D32" s="16" t="s">
        <v>38</v>
      </c>
      <c r="E32" s="16"/>
      <c r="F32" s="16" t="s">
        <v>36</v>
      </c>
      <c r="G32" s="16">
        <v>1111</v>
      </c>
      <c r="H32" s="16">
        <v>3480</v>
      </c>
      <c r="I32" s="17" t="s">
        <v>39</v>
      </c>
      <c r="J32" s="18">
        <v>130946735</v>
      </c>
      <c r="K32" s="19">
        <v>162946735</v>
      </c>
      <c r="L32" s="19">
        <v>162946735</v>
      </c>
      <c r="M32" s="19">
        <v>0</v>
      </c>
      <c r="N32" s="19">
        <v>0</v>
      </c>
      <c r="O32" s="19">
        <v>0</v>
      </c>
      <c r="P32" s="19">
        <v>135344649.22</v>
      </c>
      <c r="Q32" s="19">
        <v>135344649.22</v>
      </c>
      <c r="R32" s="19">
        <v>27602085.780000001</v>
      </c>
      <c r="S32" s="19">
        <v>27602085.780000001</v>
      </c>
      <c r="T32" s="19">
        <v>0</v>
      </c>
      <c r="U32" s="19">
        <v>27602085.780000001</v>
      </c>
      <c r="V32" s="20">
        <f t="shared" si="0"/>
        <v>0.83060669623113348</v>
      </c>
      <c r="W32" s="20">
        <f t="shared" si="1"/>
        <v>0</v>
      </c>
      <c r="X32" s="21">
        <f t="shared" si="2"/>
        <v>0.83060669623113348</v>
      </c>
    </row>
    <row r="33" spans="1:24" outlineLevel="2" x14ac:dyDescent="0.25">
      <c r="A33" s="15" t="s">
        <v>346</v>
      </c>
      <c r="B33" s="16" t="s">
        <v>33</v>
      </c>
      <c r="C33" s="16" t="s">
        <v>34</v>
      </c>
      <c r="D33" s="16" t="s">
        <v>38</v>
      </c>
      <c r="E33" s="16"/>
      <c r="F33" s="16" t="s">
        <v>36</v>
      </c>
      <c r="G33" s="16">
        <v>1111</v>
      </c>
      <c r="H33" s="16">
        <v>3460</v>
      </c>
      <c r="I33" s="17" t="s">
        <v>39</v>
      </c>
      <c r="J33" s="18">
        <v>6809407</v>
      </c>
      <c r="K33" s="19">
        <v>6809407</v>
      </c>
      <c r="L33" s="19">
        <v>6809407</v>
      </c>
      <c r="M33" s="19">
        <v>0</v>
      </c>
      <c r="N33" s="19">
        <v>0</v>
      </c>
      <c r="O33" s="19">
        <v>0</v>
      </c>
      <c r="P33" s="19">
        <v>3960000</v>
      </c>
      <c r="Q33" s="19">
        <v>3960000</v>
      </c>
      <c r="R33" s="19">
        <v>2849407</v>
      </c>
      <c r="S33" s="19">
        <v>2849407</v>
      </c>
      <c r="T33" s="19">
        <v>0</v>
      </c>
      <c r="U33" s="19">
        <v>2849407</v>
      </c>
      <c r="V33" s="20">
        <f t="shared" si="0"/>
        <v>0.58154843733088657</v>
      </c>
      <c r="W33" s="20">
        <f t="shared" si="1"/>
        <v>0</v>
      </c>
      <c r="X33" s="21">
        <f t="shared" si="2"/>
        <v>0.58154843733088657</v>
      </c>
    </row>
    <row r="34" spans="1:24" outlineLevel="2" x14ac:dyDescent="0.25">
      <c r="A34" s="15" t="s">
        <v>390</v>
      </c>
      <c r="B34" s="16" t="s">
        <v>391</v>
      </c>
      <c r="C34" s="16" t="s">
        <v>34</v>
      </c>
      <c r="D34" s="16" t="s">
        <v>38</v>
      </c>
      <c r="E34" s="16"/>
      <c r="F34" s="16">
        <v>280</v>
      </c>
      <c r="G34" s="16">
        <v>1111</v>
      </c>
      <c r="H34" s="16">
        <v>3410</v>
      </c>
      <c r="I34" s="17" t="s">
        <v>39</v>
      </c>
      <c r="J34" s="18">
        <v>18274268240</v>
      </c>
      <c r="K34" s="19">
        <v>17911268240</v>
      </c>
      <c r="L34" s="19">
        <v>17911268240</v>
      </c>
      <c r="M34" s="19">
        <v>0</v>
      </c>
      <c r="N34" s="19">
        <v>0</v>
      </c>
      <c r="O34" s="19">
        <v>0</v>
      </c>
      <c r="P34" s="19">
        <v>16578688468.620001</v>
      </c>
      <c r="Q34" s="19">
        <v>16578688468.620001</v>
      </c>
      <c r="R34" s="19">
        <v>1332579771.3800001</v>
      </c>
      <c r="S34" s="19">
        <v>1332579771.3800001</v>
      </c>
      <c r="T34" s="19">
        <v>0</v>
      </c>
      <c r="U34" s="19">
        <v>1332579771.3799992</v>
      </c>
      <c r="V34" s="20">
        <f t="shared" si="0"/>
        <v>0.9256010376527084</v>
      </c>
      <c r="W34" s="20">
        <f t="shared" si="1"/>
        <v>0</v>
      </c>
      <c r="X34" s="21">
        <f t="shared" si="2"/>
        <v>0.9256010376527084</v>
      </c>
    </row>
    <row r="35" spans="1:24" outlineLevel="2" x14ac:dyDescent="0.25">
      <c r="A35" s="15" t="s">
        <v>390</v>
      </c>
      <c r="B35" s="16" t="s">
        <v>406</v>
      </c>
      <c r="C35" s="16" t="s">
        <v>34</v>
      </c>
      <c r="D35" s="16" t="s">
        <v>38</v>
      </c>
      <c r="E35" s="16"/>
      <c r="F35" s="16">
        <v>280</v>
      </c>
      <c r="G35" s="16">
        <v>1111</v>
      </c>
      <c r="H35" s="16">
        <v>3420</v>
      </c>
      <c r="I35" s="17" t="s">
        <v>39</v>
      </c>
      <c r="J35" s="18">
        <v>5746777562</v>
      </c>
      <c r="K35" s="19">
        <v>6246777562</v>
      </c>
      <c r="L35" s="19">
        <v>6246777562</v>
      </c>
      <c r="M35" s="19">
        <v>0</v>
      </c>
      <c r="N35" s="19">
        <v>0</v>
      </c>
      <c r="O35" s="19">
        <v>0</v>
      </c>
      <c r="P35" s="19">
        <v>5414262025.4499998</v>
      </c>
      <c r="Q35" s="19">
        <v>5414262025.4499998</v>
      </c>
      <c r="R35" s="19">
        <v>832515536.54999995</v>
      </c>
      <c r="S35" s="19">
        <v>832515536.54999995</v>
      </c>
      <c r="T35" s="19">
        <v>0</v>
      </c>
      <c r="U35" s="19">
        <v>832515536.55000019</v>
      </c>
      <c r="V35" s="20">
        <f t="shared" si="0"/>
        <v>0.86672880084376536</v>
      </c>
      <c r="W35" s="20">
        <f t="shared" si="1"/>
        <v>0</v>
      </c>
      <c r="X35" s="21">
        <f t="shared" si="2"/>
        <v>0.86672880084376536</v>
      </c>
    </row>
    <row r="36" spans="1:24" outlineLevel="2" x14ac:dyDescent="0.25">
      <c r="A36" s="15" t="s">
        <v>390</v>
      </c>
      <c r="B36" s="16" t="s">
        <v>438</v>
      </c>
      <c r="C36" s="16" t="s">
        <v>34</v>
      </c>
      <c r="D36" s="16" t="s">
        <v>38</v>
      </c>
      <c r="E36" s="16"/>
      <c r="F36" s="16">
        <v>280</v>
      </c>
      <c r="G36" s="16">
        <v>1111</v>
      </c>
      <c r="H36" s="16">
        <v>3420</v>
      </c>
      <c r="I36" s="17" t="s">
        <v>39</v>
      </c>
      <c r="J36" s="18">
        <v>2600145937</v>
      </c>
      <c r="K36" s="19">
        <v>2910145937</v>
      </c>
      <c r="L36" s="19">
        <v>2910145937</v>
      </c>
      <c r="M36" s="19">
        <v>0</v>
      </c>
      <c r="N36" s="19">
        <v>0</v>
      </c>
      <c r="O36" s="19">
        <v>0</v>
      </c>
      <c r="P36" s="19">
        <v>2433335546.3600001</v>
      </c>
      <c r="Q36" s="19">
        <v>2433335546.3600001</v>
      </c>
      <c r="R36" s="19">
        <v>476810390.63999999</v>
      </c>
      <c r="S36" s="19">
        <v>476810390.63999999</v>
      </c>
      <c r="T36" s="19">
        <v>0</v>
      </c>
      <c r="U36" s="19">
        <v>476810390.63999987</v>
      </c>
      <c r="V36" s="20">
        <f t="shared" si="0"/>
        <v>0.8361558488948041</v>
      </c>
      <c r="W36" s="20">
        <f t="shared" si="1"/>
        <v>0</v>
      </c>
      <c r="X36" s="21">
        <f t="shared" si="2"/>
        <v>0.8361558488948041</v>
      </c>
    </row>
    <row r="37" spans="1:24" outlineLevel="2" x14ac:dyDescent="0.25">
      <c r="A37" s="15" t="s">
        <v>390</v>
      </c>
      <c r="B37" s="16" t="s">
        <v>459</v>
      </c>
      <c r="C37" s="16" t="s">
        <v>34</v>
      </c>
      <c r="D37" s="16" t="s">
        <v>38</v>
      </c>
      <c r="E37" s="16"/>
      <c r="F37" s="16">
        <v>280</v>
      </c>
      <c r="G37" s="16">
        <v>1111</v>
      </c>
      <c r="H37" s="16">
        <v>3480</v>
      </c>
      <c r="I37" s="17" t="s">
        <v>39</v>
      </c>
      <c r="J37" s="18">
        <v>2995766867</v>
      </c>
      <c r="K37" s="19">
        <v>2445766867</v>
      </c>
      <c r="L37" s="19">
        <v>2445766867</v>
      </c>
      <c r="M37" s="19">
        <v>0</v>
      </c>
      <c r="N37" s="19">
        <v>0</v>
      </c>
      <c r="O37" s="19">
        <v>0</v>
      </c>
      <c r="P37" s="19">
        <v>1916948318.0899999</v>
      </c>
      <c r="Q37" s="19">
        <v>1916948318.0899999</v>
      </c>
      <c r="R37" s="19">
        <v>528818548.91000003</v>
      </c>
      <c r="S37" s="19">
        <v>528818548.91000003</v>
      </c>
      <c r="T37" s="19">
        <v>0</v>
      </c>
      <c r="U37" s="19">
        <v>528818548.91000009</v>
      </c>
      <c r="V37" s="20">
        <f t="shared" si="0"/>
        <v>0.7837821110240758</v>
      </c>
      <c r="W37" s="20">
        <f t="shared" si="1"/>
        <v>0</v>
      </c>
      <c r="X37" s="21">
        <f t="shared" si="2"/>
        <v>0.7837821110240758</v>
      </c>
    </row>
    <row r="38" spans="1:24" outlineLevel="2" x14ac:dyDescent="0.25">
      <c r="A38" s="15" t="s">
        <v>390</v>
      </c>
      <c r="B38" s="16" t="s">
        <v>475</v>
      </c>
      <c r="C38" s="16" t="s">
        <v>34</v>
      </c>
      <c r="D38" s="16" t="s">
        <v>38</v>
      </c>
      <c r="E38" s="16"/>
      <c r="F38" s="16">
        <v>280</v>
      </c>
      <c r="G38" s="16">
        <v>1111</v>
      </c>
      <c r="H38" s="16">
        <v>3480</v>
      </c>
      <c r="I38" s="17" t="s">
        <v>39</v>
      </c>
      <c r="J38" s="18">
        <v>1238045920</v>
      </c>
      <c r="K38" s="19">
        <v>1595045920</v>
      </c>
      <c r="L38" s="19">
        <v>1595045920</v>
      </c>
      <c r="M38" s="19">
        <v>0</v>
      </c>
      <c r="N38" s="19">
        <v>0</v>
      </c>
      <c r="O38" s="19">
        <v>0</v>
      </c>
      <c r="P38" s="19">
        <v>1218767874.0899999</v>
      </c>
      <c r="Q38" s="19">
        <v>1218767874.0899999</v>
      </c>
      <c r="R38" s="19">
        <v>376278045.91000003</v>
      </c>
      <c r="S38" s="19">
        <v>376278045.91000003</v>
      </c>
      <c r="T38" s="19">
        <v>0</v>
      </c>
      <c r="U38" s="19">
        <v>376278045.91000009</v>
      </c>
      <c r="V38" s="20">
        <f t="shared" si="0"/>
        <v>0.76409579110424597</v>
      </c>
      <c r="W38" s="20">
        <f t="shared" si="1"/>
        <v>0</v>
      </c>
      <c r="X38" s="21">
        <f t="shared" si="2"/>
        <v>0.76409579110424597</v>
      </c>
    </row>
    <row r="39" spans="1:24" outlineLevel="1" x14ac:dyDescent="0.25">
      <c r="A39" s="22"/>
      <c r="B39" s="23"/>
      <c r="C39" s="23"/>
      <c r="D39" s="23" t="s">
        <v>488</v>
      </c>
      <c r="E39" s="23"/>
      <c r="F39" s="23"/>
      <c r="G39" s="23"/>
      <c r="H39" s="23"/>
      <c r="I39" s="24"/>
      <c r="J39" s="25">
        <f t="shared" ref="J39:U39" si="5">SUBTOTAL(9,J26:J38)</f>
        <v>31134739742</v>
      </c>
      <c r="K39" s="26">
        <f t="shared" si="5"/>
        <v>31420739742</v>
      </c>
      <c r="L39" s="26">
        <f t="shared" si="5"/>
        <v>31420739742</v>
      </c>
      <c r="M39" s="26">
        <f t="shared" si="5"/>
        <v>0</v>
      </c>
      <c r="N39" s="26">
        <f t="shared" si="5"/>
        <v>0</v>
      </c>
      <c r="O39" s="26">
        <f t="shared" si="5"/>
        <v>0</v>
      </c>
      <c r="P39" s="26">
        <f t="shared" si="5"/>
        <v>27746889699.850002</v>
      </c>
      <c r="Q39" s="26">
        <f t="shared" si="5"/>
        <v>27746889699.850002</v>
      </c>
      <c r="R39" s="26">
        <f t="shared" si="5"/>
        <v>3673850042.1499996</v>
      </c>
      <c r="S39" s="26">
        <f t="shared" si="5"/>
        <v>3673850042.1499996</v>
      </c>
      <c r="T39" s="26">
        <f t="shared" si="5"/>
        <v>0</v>
      </c>
      <c r="U39" s="26">
        <f t="shared" si="5"/>
        <v>3673850042.1499996</v>
      </c>
      <c r="V39" s="27">
        <f t="shared" si="0"/>
        <v>0.8830756350004334</v>
      </c>
      <c r="W39" s="27">
        <f t="shared" si="1"/>
        <v>0</v>
      </c>
      <c r="X39" s="28">
        <f t="shared" si="2"/>
        <v>0.8830756350004334</v>
      </c>
    </row>
    <row r="40" spans="1:24" outlineLevel="2" x14ac:dyDescent="0.25">
      <c r="A40" s="15" t="s">
        <v>32</v>
      </c>
      <c r="B40" s="16" t="s">
        <v>33</v>
      </c>
      <c r="C40" s="16" t="s">
        <v>34</v>
      </c>
      <c r="D40" s="16" t="s">
        <v>40</v>
      </c>
      <c r="E40" s="16"/>
      <c r="F40" s="16" t="s">
        <v>36</v>
      </c>
      <c r="G40" s="16">
        <v>1111</v>
      </c>
      <c r="H40" s="16">
        <v>3480</v>
      </c>
      <c r="I40" s="17" t="s">
        <v>41</v>
      </c>
      <c r="J40" s="18">
        <v>91422831</v>
      </c>
      <c r="K40" s="19">
        <v>68679432</v>
      </c>
      <c r="L40" s="19">
        <v>68679432</v>
      </c>
      <c r="M40" s="19">
        <v>0</v>
      </c>
      <c r="N40" s="19">
        <v>0</v>
      </c>
      <c r="O40" s="19">
        <v>0</v>
      </c>
      <c r="P40" s="19">
        <v>35655884.210000001</v>
      </c>
      <c r="Q40" s="19">
        <v>35655884.210000001</v>
      </c>
      <c r="R40" s="19">
        <v>33023547.789999999</v>
      </c>
      <c r="S40" s="19">
        <v>33023547.789999999</v>
      </c>
      <c r="T40" s="19">
        <v>0</v>
      </c>
      <c r="U40" s="19">
        <v>33023547.789999999</v>
      </c>
      <c r="V40" s="20">
        <f t="shared" si="0"/>
        <v>0.51916393557244334</v>
      </c>
      <c r="W40" s="20">
        <f t="shared" si="1"/>
        <v>0</v>
      </c>
      <c r="X40" s="21">
        <f t="shared" si="2"/>
        <v>0.51916393557244334</v>
      </c>
    </row>
    <row r="41" spans="1:24" outlineLevel="2" x14ac:dyDescent="0.25">
      <c r="A41" s="15" t="s">
        <v>221</v>
      </c>
      <c r="B41" s="16" t="s">
        <v>33</v>
      </c>
      <c r="C41" s="16" t="s">
        <v>34</v>
      </c>
      <c r="D41" s="16" t="s">
        <v>40</v>
      </c>
      <c r="E41" s="16"/>
      <c r="F41" s="16" t="s">
        <v>36</v>
      </c>
      <c r="G41" s="16">
        <v>1111</v>
      </c>
      <c r="H41" s="16">
        <v>3480</v>
      </c>
      <c r="I41" s="17" t="s">
        <v>41</v>
      </c>
      <c r="J41" s="18">
        <v>389387222</v>
      </c>
      <c r="K41" s="19">
        <v>289485186</v>
      </c>
      <c r="L41" s="19">
        <v>289485186</v>
      </c>
      <c r="M41" s="19">
        <v>0</v>
      </c>
      <c r="N41" s="19">
        <v>0</v>
      </c>
      <c r="O41" s="19">
        <v>0</v>
      </c>
      <c r="P41" s="19">
        <v>220658490.91</v>
      </c>
      <c r="Q41" s="19">
        <v>220658490.91</v>
      </c>
      <c r="R41" s="19">
        <v>68826695.090000004</v>
      </c>
      <c r="S41" s="19">
        <v>68826695.090000004</v>
      </c>
      <c r="T41" s="19">
        <v>0</v>
      </c>
      <c r="U41" s="19">
        <v>68826695.090000004</v>
      </c>
      <c r="V41" s="20">
        <f t="shared" si="0"/>
        <v>0.76224450017279988</v>
      </c>
      <c r="W41" s="20">
        <f t="shared" si="1"/>
        <v>0</v>
      </c>
      <c r="X41" s="21">
        <f t="shared" si="2"/>
        <v>0.76224450017279988</v>
      </c>
    </row>
    <row r="42" spans="1:24" outlineLevel="2" x14ac:dyDescent="0.25">
      <c r="A42" s="15" t="s">
        <v>277</v>
      </c>
      <c r="B42" s="16" t="s">
        <v>33</v>
      </c>
      <c r="C42" s="16" t="s">
        <v>34</v>
      </c>
      <c r="D42" s="16" t="s">
        <v>40</v>
      </c>
      <c r="E42" s="16"/>
      <c r="F42" s="16" t="s">
        <v>36</v>
      </c>
      <c r="G42" s="16">
        <v>1111</v>
      </c>
      <c r="H42" s="16">
        <v>3480</v>
      </c>
      <c r="I42" s="17" t="s">
        <v>41</v>
      </c>
      <c r="J42" s="18">
        <v>42273598</v>
      </c>
      <c r="K42" s="19">
        <v>31246573</v>
      </c>
      <c r="L42" s="19">
        <v>31246573</v>
      </c>
      <c r="M42" s="19">
        <v>0</v>
      </c>
      <c r="N42" s="19">
        <v>0</v>
      </c>
      <c r="O42" s="19">
        <v>0</v>
      </c>
      <c r="P42" s="19">
        <v>7476681.6799999997</v>
      </c>
      <c r="Q42" s="19">
        <v>7476681.6799999997</v>
      </c>
      <c r="R42" s="19">
        <v>23769891.32</v>
      </c>
      <c r="S42" s="19">
        <v>23769891.32</v>
      </c>
      <c r="T42" s="19">
        <v>0</v>
      </c>
      <c r="U42" s="19">
        <v>23769891.32</v>
      </c>
      <c r="V42" s="20">
        <f t="shared" si="0"/>
        <v>0.23928005416786025</v>
      </c>
      <c r="W42" s="20">
        <f t="shared" si="1"/>
        <v>0</v>
      </c>
      <c r="X42" s="21">
        <f t="shared" si="2"/>
        <v>0.23928005416786025</v>
      </c>
    </row>
    <row r="43" spans="1:24" outlineLevel="2" x14ac:dyDescent="0.25">
      <c r="A43" s="15" t="s">
        <v>304</v>
      </c>
      <c r="B43" s="16" t="s">
        <v>33</v>
      </c>
      <c r="C43" s="16" t="s">
        <v>34</v>
      </c>
      <c r="D43" s="16" t="s">
        <v>40</v>
      </c>
      <c r="E43" s="16"/>
      <c r="F43" s="16" t="s">
        <v>36</v>
      </c>
      <c r="G43" s="16">
        <v>1111</v>
      </c>
      <c r="H43" s="16">
        <v>3480</v>
      </c>
      <c r="I43" s="17" t="s">
        <v>41</v>
      </c>
      <c r="J43" s="18">
        <v>32325035</v>
      </c>
      <c r="K43" s="19">
        <v>24362236</v>
      </c>
      <c r="L43" s="19">
        <v>24362236</v>
      </c>
      <c r="M43" s="19">
        <v>0</v>
      </c>
      <c r="N43" s="19">
        <v>0</v>
      </c>
      <c r="O43" s="19">
        <v>0</v>
      </c>
      <c r="P43" s="19">
        <v>8002692.8399999999</v>
      </c>
      <c r="Q43" s="19">
        <v>8002692.8399999999</v>
      </c>
      <c r="R43" s="19">
        <v>16359543.16</v>
      </c>
      <c r="S43" s="19">
        <v>16359543.16</v>
      </c>
      <c r="T43" s="19">
        <v>0</v>
      </c>
      <c r="U43" s="19">
        <v>16359543.16</v>
      </c>
      <c r="V43" s="20">
        <f t="shared" si="0"/>
        <v>0.32848761665390647</v>
      </c>
      <c r="W43" s="20">
        <f t="shared" si="1"/>
        <v>0</v>
      </c>
      <c r="X43" s="21">
        <f t="shared" si="2"/>
        <v>0.32848761665390647</v>
      </c>
    </row>
    <row r="44" spans="1:24" outlineLevel="2" x14ac:dyDescent="0.25">
      <c r="A44" s="15" t="s">
        <v>314</v>
      </c>
      <c r="B44" s="16" t="s">
        <v>33</v>
      </c>
      <c r="C44" s="16" t="s">
        <v>34</v>
      </c>
      <c r="D44" s="16" t="s">
        <v>40</v>
      </c>
      <c r="E44" s="16"/>
      <c r="F44" s="16" t="s">
        <v>36</v>
      </c>
      <c r="G44" s="16">
        <v>1111</v>
      </c>
      <c r="H44" s="16">
        <v>3480</v>
      </c>
      <c r="I44" s="17" t="s">
        <v>41</v>
      </c>
      <c r="J44" s="18">
        <v>8583725</v>
      </c>
      <c r="K44" s="19">
        <v>6739460</v>
      </c>
      <c r="L44" s="19">
        <v>6739460</v>
      </c>
      <c r="M44" s="19">
        <v>0</v>
      </c>
      <c r="N44" s="19">
        <v>0</v>
      </c>
      <c r="O44" s="19">
        <v>0</v>
      </c>
      <c r="P44" s="19">
        <v>6292780.5999999996</v>
      </c>
      <c r="Q44" s="19">
        <v>6292780.5999999996</v>
      </c>
      <c r="R44" s="19">
        <v>446679.4</v>
      </c>
      <c r="S44" s="19">
        <v>446679.4</v>
      </c>
      <c r="T44" s="19">
        <v>0</v>
      </c>
      <c r="U44" s="19">
        <v>446679.40000000037</v>
      </c>
      <c r="V44" s="20">
        <f t="shared" si="0"/>
        <v>0.93372178186382881</v>
      </c>
      <c r="W44" s="20">
        <f t="shared" si="1"/>
        <v>0</v>
      </c>
      <c r="X44" s="21">
        <f t="shared" si="2"/>
        <v>0.93372178186382881</v>
      </c>
    </row>
    <row r="45" spans="1:24" outlineLevel="2" x14ac:dyDescent="0.25">
      <c r="A45" s="15" t="s">
        <v>329</v>
      </c>
      <c r="B45" s="16" t="s">
        <v>33</v>
      </c>
      <c r="C45" s="16" t="s">
        <v>34</v>
      </c>
      <c r="D45" s="16" t="s">
        <v>40</v>
      </c>
      <c r="E45" s="16"/>
      <c r="F45" s="16" t="s">
        <v>36</v>
      </c>
      <c r="G45" s="16">
        <v>1111</v>
      </c>
      <c r="H45" s="16">
        <v>3480</v>
      </c>
      <c r="I45" s="17" t="s">
        <v>41</v>
      </c>
      <c r="J45" s="18">
        <v>1224133</v>
      </c>
      <c r="K45" s="19">
        <v>1155454</v>
      </c>
      <c r="L45" s="19">
        <v>1155454</v>
      </c>
      <c r="M45" s="19">
        <v>0</v>
      </c>
      <c r="N45" s="19">
        <v>0</v>
      </c>
      <c r="O45" s="19">
        <v>0</v>
      </c>
      <c r="P45" s="19">
        <v>0</v>
      </c>
      <c r="Q45" s="19">
        <v>0</v>
      </c>
      <c r="R45" s="19">
        <v>1155454</v>
      </c>
      <c r="S45" s="19">
        <v>1155454</v>
      </c>
      <c r="T45" s="19">
        <v>0</v>
      </c>
      <c r="U45" s="19">
        <v>1155454</v>
      </c>
      <c r="V45" s="20">
        <f t="shared" si="0"/>
        <v>0</v>
      </c>
      <c r="W45" s="20">
        <f t="shared" si="1"/>
        <v>0</v>
      </c>
      <c r="X45" s="21">
        <f t="shared" si="2"/>
        <v>0</v>
      </c>
    </row>
    <row r="46" spans="1:24" outlineLevel="2" x14ac:dyDescent="0.25">
      <c r="A46" s="15" t="s">
        <v>333</v>
      </c>
      <c r="B46" s="16" t="s">
        <v>33</v>
      </c>
      <c r="C46" s="16" t="s">
        <v>34</v>
      </c>
      <c r="D46" s="16" t="s">
        <v>40</v>
      </c>
      <c r="E46" s="16"/>
      <c r="F46" s="16" t="s">
        <v>36</v>
      </c>
      <c r="G46" s="16">
        <v>1111</v>
      </c>
      <c r="H46" s="16">
        <v>3480</v>
      </c>
      <c r="I46" s="17" t="s">
        <v>41</v>
      </c>
      <c r="J46" s="18">
        <v>102319402</v>
      </c>
      <c r="K46" s="19">
        <v>76628055</v>
      </c>
      <c r="L46" s="19">
        <v>76628055</v>
      </c>
      <c r="M46" s="19">
        <v>0</v>
      </c>
      <c r="N46" s="19">
        <v>0</v>
      </c>
      <c r="O46" s="19">
        <v>0</v>
      </c>
      <c r="P46" s="19">
        <v>41994501.409999996</v>
      </c>
      <c r="Q46" s="19">
        <v>41994501.409999996</v>
      </c>
      <c r="R46" s="19">
        <v>34633553.590000004</v>
      </c>
      <c r="S46" s="19">
        <v>34633553.590000004</v>
      </c>
      <c r="T46" s="19">
        <v>0</v>
      </c>
      <c r="U46" s="19">
        <v>34633553.590000004</v>
      </c>
      <c r="V46" s="20">
        <f t="shared" si="0"/>
        <v>0.54803037099140772</v>
      </c>
      <c r="W46" s="20">
        <f t="shared" si="1"/>
        <v>0</v>
      </c>
      <c r="X46" s="21">
        <f t="shared" si="2"/>
        <v>0.54803037099140772</v>
      </c>
    </row>
    <row r="47" spans="1:24" outlineLevel="2" x14ac:dyDescent="0.25">
      <c r="A47" s="15" t="s">
        <v>346</v>
      </c>
      <c r="B47" s="16" t="s">
        <v>33</v>
      </c>
      <c r="C47" s="16" t="s">
        <v>34</v>
      </c>
      <c r="D47" s="16" t="s">
        <v>40</v>
      </c>
      <c r="E47" s="16"/>
      <c r="F47" s="16" t="s">
        <v>36</v>
      </c>
      <c r="G47" s="16">
        <v>1111</v>
      </c>
      <c r="H47" s="16">
        <v>3460</v>
      </c>
      <c r="I47" s="17" t="s">
        <v>41</v>
      </c>
      <c r="J47" s="18">
        <v>20719030</v>
      </c>
      <c r="K47" s="19">
        <v>16046272</v>
      </c>
      <c r="L47" s="19">
        <v>16046272</v>
      </c>
      <c r="M47" s="19">
        <v>0</v>
      </c>
      <c r="N47" s="19">
        <v>0</v>
      </c>
      <c r="O47" s="19">
        <v>0</v>
      </c>
      <c r="P47" s="19">
        <v>5934354.6100000003</v>
      </c>
      <c r="Q47" s="19">
        <v>5934354.6100000003</v>
      </c>
      <c r="R47" s="19">
        <v>10111917.390000001</v>
      </c>
      <c r="S47" s="19">
        <v>10111917.390000001</v>
      </c>
      <c r="T47" s="19">
        <v>0</v>
      </c>
      <c r="U47" s="19">
        <v>10111917.390000001</v>
      </c>
      <c r="V47" s="20">
        <f t="shared" si="0"/>
        <v>0.36982762164320787</v>
      </c>
      <c r="W47" s="20">
        <f t="shared" si="1"/>
        <v>0</v>
      </c>
      <c r="X47" s="21">
        <f t="shared" si="2"/>
        <v>0.36982762164320787</v>
      </c>
    </row>
    <row r="48" spans="1:24" outlineLevel="1" x14ac:dyDescent="0.25">
      <c r="A48" s="22"/>
      <c r="B48" s="23"/>
      <c r="C48" s="23"/>
      <c r="D48" s="23" t="s">
        <v>489</v>
      </c>
      <c r="E48" s="23"/>
      <c r="F48" s="23"/>
      <c r="G48" s="23"/>
      <c r="H48" s="23"/>
      <c r="I48" s="24"/>
      <c r="J48" s="25">
        <f t="shared" ref="J48:U48" si="6">SUBTOTAL(9,J40:J47)</f>
        <v>688254976</v>
      </c>
      <c r="K48" s="26">
        <f t="shared" si="6"/>
        <v>514342668</v>
      </c>
      <c r="L48" s="26">
        <f t="shared" si="6"/>
        <v>514342668</v>
      </c>
      <c r="M48" s="26">
        <f t="shared" si="6"/>
        <v>0</v>
      </c>
      <c r="N48" s="26">
        <f t="shared" si="6"/>
        <v>0</v>
      </c>
      <c r="O48" s="26">
        <f t="shared" si="6"/>
        <v>0</v>
      </c>
      <c r="P48" s="26">
        <f t="shared" si="6"/>
        <v>326015386.25999999</v>
      </c>
      <c r="Q48" s="26">
        <f t="shared" si="6"/>
        <v>326015386.25999999</v>
      </c>
      <c r="R48" s="26">
        <f t="shared" si="6"/>
        <v>188327281.74000001</v>
      </c>
      <c r="S48" s="26">
        <f t="shared" si="6"/>
        <v>188327281.74000001</v>
      </c>
      <c r="T48" s="26">
        <f t="shared" si="6"/>
        <v>0</v>
      </c>
      <c r="U48" s="26">
        <f t="shared" si="6"/>
        <v>188327281.74000001</v>
      </c>
      <c r="V48" s="27">
        <f t="shared" si="0"/>
        <v>0.63384861210853305</v>
      </c>
      <c r="W48" s="27">
        <f t="shared" si="1"/>
        <v>0</v>
      </c>
      <c r="X48" s="28">
        <f t="shared" si="2"/>
        <v>0.63384861210853305</v>
      </c>
    </row>
    <row r="49" spans="1:24" outlineLevel="2" x14ac:dyDescent="0.25">
      <c r="A49" s="15" t="s">
        <v>390</v>
      </c>
      <c r="B49" s="16" t="s">
        <v>391</v>
      </c>
      <c r="C49" s="16" t="s">
        <v>34</v>
      </c>
      <c r="D49" s="16" t="s">
        <v>392</v>
      </c>
      <c r="E49" s="16"/>
      <c r="F49" s="16">
        <v>280</v>
      </c>
      <c r="G49" s="16">
        <v>1111</v>
      </c>
      <c r="H49" s="16">
        <v>3410</v>
      </c>
      <c r="I49" s="17" t="s">
        <v>393</v>
      </c>
      <c r="J49" s="18">
        <v>447139828</v>
      </c>
      <c r="K49" s="19">
        <v>447139828</v>
      </c>
      <c r="L49" s="19">
        <v>447139828</v>
      </c>
      <c r="M49" s="19">
        <v>0</v>
      </c>
      <c r="N49" s="19">
        <v>0</v>
      </c>
      <c r="O49" s="19">
        <v>0</v>
      </c>
      <c r="P49" s="19">
        <v>407219503.86000001</v>
      </c>
      <c r="Q49" s="19">
        <v>407219503.86000001</v>
      </c>
      <c r="R49" s="19">
        <v>39920324.140000001</v>
      </c>
      <c r="S49" s="19">
        <v>39920324.140000001</v>
      </c>
      <c r="T49" s="19">
        <v>0</v>
      </c>
      <c r="U49" s="19">
        <v>39920324.139999986</v>
      </c>
      <c r="V49" s="20">
        <f t="shared" si="0"/>
        <v>0.9107207149974571</v>
      </c>
      <c r="W49" s="20">
        <f t="shared" si="1"/>
        <v>0</v>
      </c>
      <c r="X49" s="21">
        <f t="shared" si="2"/>
        <v>0.9107207149974571</v>
      </c>
    </row>
    <row r="50" spans="1:24" outlineLevel="2" x14ac:dyDescent="0.25">
      <c r="A50" s="15" t="s">
        <v>390</v>
      </c>
      <c r="B50" s="16" t="s">
        <v>406</v>
      </c>
      <c r="C50" s="16" t="s">
        <v>34</v>
      </c>
      <c r="D50" s="16" t="s">
        <v>392</v>
      </c>
      <c r="E50" s="16"/>
      <c r="F50" s="16">
        <v>280</v>
      </c>
      <c r="G50" s="16">
        <v>1111</v>
      </c>
      <c r="H50" s="16">
        <v>3420</v>
      </c>
      <c r="I50" s="17" t="s">
        <v>393</v>
      </c>
      <c r="J50" s="18">
        <v>148166198</v>
      </c>
      <c r="K50" s="19">
        <v>148166198</v>
      </c>
      <c r="L50" s="19">
        <v>148166198</v>
      </c>
      <c r="M50" s="19">
        <v>0</v>
      </c>
      <c r="N50" s="19">
        <v>0</v>
      </c>
      <c r="O50" s="19">
        <v>0</v>
      </c>
      <c r="P50" s="19">
        <v>134486002.43000001</v>
      </c>
      <c r="Q50" s="19">
        <v>134486002.43000001</v>
      </c>
      <c r="R50" s="19">
        <v>13680195.57</v>
      </c>
      <c r="S50" s="19">
        <v>13680195.57</v>
      </c>
      <c r="T50" s="19">
        <v>0</v>
      </c>
      <c r="U50" s="19">
        <v>13680195.569999993</v>
      </c>
      <c r="V50" s="20">
        <f t="shared" si="0"/>
        <v>0.90766992907518629</v>
      </c>
      <c r="W50" s="20">
        <f t="shared" si="1"/>
        <v>0</v>
      </c>
      <c r="X50" s="21">
        <f t="shared" si="2"/>
        <v>0.90766992907518629</v>
      </c>
    </row>
    <row r="51" spans="1:24" outlineLevel="2" x14ac:dyDescent="0.25">
      <c r="A51" s="15" t="s">
        <v>390</v>
      </c>
      <c r="B51" s="16" t="s">
        <v>438</v>
      </c>
      <c r="C51" s="16" t="s">
        <v>34</v>
      </c>
      <c r="D51" s="16" t="s">
        <v>392</v>
      </c>
      <c r="E51" s="16"/>
      <c r="F51" s="16">
        <v>280</v>
      </c>
      <c r="G51" s="16">
        <v>1111</v>
      </c>
      <c r="H51" s="16">
        <v>3420</v>
      </c>
      <c r="I51" s="17" t="s">
        <v>393</v>
      </c>
      <c r="J51" s="18">
        <v>65648738</v>
      </c>
      <c r="K51" s="19">
        <v>65648738</v>
      </c>
      <c r="L51" s="19">
        <v>65648738</v>
      </c>
      <c r="M51" s="19">
        <v>0</v>
      </c>
      <c r="N51" s="19">
        <v>0</v>
      </c>
      <c r="O51" s="19">
        <v>0</v>
      </c>
      <c r="P51" s="19">
        <v>60045634.469999999</v>
      </c>
      <c r="Q51" s="19">
        <v>60045634.469999999</v>
      </c>
      <c r="R51" s="19">
        <v>5603103.5300000003</v>
      </c>
      <c r="S51" s="19">
        <v>5603103.5300000003</v>
      </c>
      <c r="T51" s="19">
        <v>0</v>
      </c>
      <c r="U51" s="19">
        <v>5603103.5300000012</v>
      </c>
      <c r="V51" s="20">
        <f t="shared" si="0"/>
        <v>0.91465024765594116</v>
      </c>
      <c r="W51" s="20">
        <f t="shared" si="1"/>
        <v>0</v>
      </c>
      <c r="X51" s="21">
        <f t="shared" si="2"/>
        <v>0.91465024765594116</v>
      </c>
    </row>
    <row r="52" spans="1:24" outlineLevel="2" x14ac:dyDescent="0.25">
      <c r="A52" s="15" t="s">
        <v>390</v>
      </c>
      <c r="B52" s="16" t="s">
        <v>459</v>
      </c>
      <c r="C52" s="16" t="s">
        <v>34</v>
      </c>
      <c r="D52" s="16" t="s">
        <v>392</v>
      </c>
      <c r="E52" s="16"/>
      <c r="F52" s="16">
        <v>280</v>
      </c>
      <c r="G52" s="16">
        <v>1111</v>
      </c>
      <c r="H52" s="16">
        <v>3480</v>
      </c>
      <c r="I52" s="17" t="s">
        <v>393</v>
      </c>
      <c r="J52" s="18">
        <v>8935190</v>
      </c>
      <c r="K52" s="19">
        <v>8935190</v>
      </c>
      <c r="L52" s="19">
        <v>8935190</v>
      </c>
      <c r="M52" s="19">
        <v>0</v>
      </c>
      <c r="N52" s="19">
        <v>0</v>
      </c>
      <c r="O52" s="19">
        <v>0</v>
      </c>
      <c r="P52" s="19">
        <v>7437042.4000000004</v>
      </c>
      <c r="Q52" s="19">
        <v>7437042.4000000004</v>
      </c>
      <c r="R52" s="19">
        <v>1498147.6</v>
      </c>
      <c r="S52" s="19">
        <v>1498147.6</v>
      </c>
      <c r="T52" s="19">
        <v>0</v>
      </c>
      <c r="U52" s="19">
        <v>1498147.5999999996</v>
      </c>
      <c r="V52" s="20">
        <f t="shared" si="0"/>
        <v>0.83233175791449321</v>
      </c>
      <c r="W52" s="20">
        <f t="shared" si="1"/>
        <v>0</v>
      </c>
      <c r="X52" s="21">
        <f t="shared" si="2"/>
        <v>0.83233175791449321</v>
      </c>
    </row>
    <row r="53" spans="1:24" outlineLevel="2" x14ac:dyDescent="0.25">
      <c r="A53" s="15" t="s">
        <v>390</v>
      </c>
      <c r="B53" s="16" t="s">
        <v>475</v>
      </c>
      <c r="C53" s="16" t="s">
        <v>34</v>
      </c>
      <c r="D53" s="16" t="s">
        <v>392</v>
      </c>
      <c r="E53" s="16"/>
      <c r="F53" s="16">
        <v>280</v>
      </c>
      <c r="G53" s="16">
        <v>1111</v>
      </c>
      <c r="H53" s="16">
        <v>3480</v>
      </c>
      <c r="I53" s="17" t="s">
        <v>393</v>
      </c>
      <c r="J53" s="18">
        <v>39945466</v>
      </c>
      <c r="K53" s="19">
        <v>39945466</v>
      </c>
      <c r="L53" s="19">
        <v>39945466</v>
      </c>
      <c r="M53" s="19">
        <v>0</v>
      </c>
      <c r="N53" s="19">
        <v>0</v>
      </c>
      <c r="O53" s="19">
        <v>0</v>
      </c>
      <c r="P53" s="19">
        <v>35278447.130000003</v>
      </c>
      <c r="Q53" s="19">
        <v>35278447.130000003</v>
      </c>
      <c r="R53" s="19">
        <v>4667018.87</v>
      </c>
      <c r="S53" s="19">
        <v>4667018.87</v>
      </c>
      <c r="T53" s="19">
        <v>0</v>
      </c>
      <c r="U53" s="19">
        <v>4667018.8699999973</v>
      </c>
      <c r="V53" s="20">
        <f t="shared" si="0"/>
        <v>0.88316524158211107</v>
      </c>
      <c r="W53" s="20">
        <f t="shared" si="1"/>
        <v>0</v>
      </c>
      <c r="X53" s="21">
        <f t="shared" si="2"/>
        <v>0.88316524158211107</v>
      </c>
    </row>
    <row r="54" spans="1:24" outlineLevel="1" x14ac:dyDescent="0.25">
      <c r="A54" s="22"/>
      <c r="B54" s="23"/>
      <c r="C54" s="23"/>
      <c r="D54" s="23" t="s">
        <v>490</v>
      </c>
      <c r="E54" s="23"/>
      <c r="F54" s="23"/>
      <c r="G54" s="23"/>
      <c r="H54" s="23"/>
      <c r="I54" s="24"/>
      <c r="J54" s="25">
        <f t="shared" ref="J54:U54" si="7">SUBTOTAL(9,J49:J53)</f>
        <v>709835420</v>
      </c>
      <c r="K54" s="26">
        <f t="shared" si="7"/>
        <v>709835420</v>
      </c>
      <c r="L54" s="26">
        <f t="shared" si="7"/>
        <v>709835420</v>
      </c>
      <c r="M54" s="26">
        <f t="shared" si="7"/>
        <v>0</v>
      </c>
      <c r="N54" s="26">
        <f t="shared" si="7"/>
        <v>0</v>
      </c>
      <c r="O54" s="26">
        <f t="shared" si="7"/>
        <v>0</v>
      </c>
      <c r="P54" s="26">
        <f t="shared" si="7"/>
        <v>644466630.28999996</v>
      </c>
      <c r="Q54" s="26">
        <f t="shared" si="7"/>
        <v>644466630.28999996</v>
      </c>
      <c r="R54" s="26">
        <f t="shared" si="7"/>
        <v>65368789.710000001</v>
      </c>
      <c r="S54" s="26">
        <f t="shared" si="7"/>
        <v>65368789.710000001</v>
      </c>
      <c r="T54" s="26">
        <f t="shared" si="7"/>
        <v>0</v>
      </c>
      <c r="U54" s="26">
        <f t="shared" si="7"/>
        <v>65368789.709999979</v>
      </c>
      <c r="V54" s="27">
        <f t="shared" si="0"/>
        <v>0.90790993536219977</v>
      </c>
      <c r="W54" s="27">
        <f t="shared" si="1"/>
        <v>0</v>
      </c>
      <c r="X54" s="28">
        <f t="shared" si="2"/>
        <v>0.90790993536219977</v>
      </c>
    </row>
    <row r="55" spans="1:24" outlineLevel="2" x14ac:dyDescent="0.25">
      <c r="A55" s="15" t="s">
        <v>390</v>
      </c>
      <c r="B55" s="16" t="s">
        <v>391</v>
      </c>
      <c r="C55" s="16" t="s">
        <v>34</v>
      </c>
      <c r="D55" s="16" t="s">
        <v>394</v>
      </c>
      <c r="E55" s="16"/>
      <c r="F55" s="16" t="s">
        <v>36</v>
      </c>
      <c r="G55" s="16">
        <v>1111</v>
      </c>
      <c r="H55" s="16">
        <v>3410</v>
      </c>
      <c r="I55" s="17" t="s">
        <v>395</v>
      </c>
      <c r="J55" s="18">
        <v>0</v>
      </c>
      <c r="K55" s="19">
        <v>342105329</v>
      </c>
      <c r="L55" s="19">
        <v>342105329</v>
      </c>
      <c r="M55" s="19">
        <v>0</v>
      </c>
      <c r="N55" s="19">
        <v>0</v>
      </c>
      <c r="O55" s="19">
        <v>0</v>
      </c>
      <c r="P55" s="19">
        <v>203798811.08000001</v>
      </c>
      <c r="Q55" s="19">
        <v>203798811.08000001</v>
      </c>
      <c r="R55" s="19">
        <v>138306517.91999999</v>
      </c>
      <c r="S55" s="19">
        <v>138306517.91999999</v>
      </c>
      <c r="T55" s="19">
        <v>0</v>
      </c>
      <c r="U55" s="19">
        <v>138306517.91999999</v>
      </c>
      <c r="V55" s="20">
        <f t="shared" si="0"/>
        <v>0.59571948696537258</v>
      </c>
      <c r="W55" s="20">
        <f t="shared" si="1"/>
        <v>0</v>
      </c>
      <c r="X55" s="21">
        <f t="shared" si="2"/>
        <v>0.59571948696537258</v>
      </c>
    </row>
    <row r="56" spans="1:24" outlineLevel="2" x14ac:dyDescent="0.25">
      <c r="A56" s="15" t="s">
        <v>390</v>
      </c>
      <c r="B56" s="16" t="s">
        <v>406</v>
      </c>
      <c r="C56" s="16" t="s">
        <v>34</v>
      </c>
      <c r="D56" s="16" t="s">
        <v>394</v>
      </c>
      <c r="E56" s="16"/>
      <c r="F56" s="16" t="s">
        <v>36</v>
      </c>
      <c r="G56" s="16">
        <v>1111</v>
      </c>
      <c r="H56" s="16">
        <v>3420</v>
      </c>
      <c r="I56" s="17" t="s">
        <v>395</v>
      </c>
      <c r="J56" s="18">
        <v>0</v>
      </c>
      <c r="K56" s="19">
        <v>114667241</v>
      </c>
      <c r="L56" s="19">
        <v>114667241</v>
      </c>
      <c r="M56" s="19">
        <v>0</v>
      </c>
      <c r="N56" s="19">
        <v>0</v>
      </c>
      <c r="O56" s="19">
        <v>0</v>
      </c>
      <c r="P56" s="19">
        <v>93172722.739999995</v>
      </c>
      <c r="Q56" s="19">
        <v>92989927.359999999</v>
      </c>
      <c r="R56" s="19">
        <v>21494518.260000002</v>
      </c>
      <c r="S56" s="19">
        <v>21494518.260000002</v>
      </c>
      <c r="T56" s="19">
        <v>0</v>
      </c>
      <c r="U56" s="19">
        <v>21494518.260000005</v>
      </c>
      <c r="V56" s="20">
        <f t="shared" si="0"/>
        <v>0.81254874476311845</v>
      </c>
      <c r="W56" s="20">
        <f t="shared" si="1"/>
        <v>0</v>
      </c>
      <c r="X56" s="21">
        <f t="shared" si="2"/>
        <v>0.81254874476311845</v>
      </c>
    </row>
    <row r="57" spans="1:24" outlineLevel="2" x14ac:dyDescent="0.25">
      <c r="A57" s="15" t="s">
        <v>390</v>
      </c>
      <c r="B57" s="16" t="s">
        <v>438</v>
      </c>
      <c r="C57" s="16" t="s">
        <v>34</v>
      </c>
      <c r="D57" s="16" t="s">
        <v>394</v>
      </c>
      <c r="E57" s="16"/>
      <c r="F57" s="16" t="s">
        <v>36</v>
      </c>
      <c r="G57" s="16">
        <v>1111</v>
      </c>
      <c r="H57" s="16">
        <v>3420</v>
      </c>
      <c r="I57" s="17" t="s">
        <v>395</v>
      </c>
      <c r="J57" s="18">
        <v>0</v>
      </c>
      <c r="K57" s="19">
        <v>50841429</v>
      </c>
      <c r="L57" s="19">
        <v>50841429</v>
      </c>
      <c r="M57" s="19">
        <v>0</v>
      </c>
      <c r="N57" s="19">
        <v>0</v>
      </c>
      <c r="O57" s="19">
        <v>0</v>
      </c>
      <c r="P57" s="19">
        <v>39788499.920000002</v>
      </c>
      <c r="Q57" s="19">
        <v>39788499.920000002</v>
      </c>
      <c r="R57" s="19">
        <v>11052929.08</v>
      </c>
      <c r="S57" s="19">
        <v>11052929.08</v>
      </c>
      <c r="T57" s="19">
        <v>0</v>
      </c>
      <c r="U57" s="19">
        <v>11052929.079999998</v>
      </c>
      <c r="V57" s="20">
        <f t="shared" si="0"/>
        <v>0.78259995249150061</v>
      </c>
      <c r="W57" s="20">
        <f t="shared" si="1"/>
        <v>0</v>
      </c>
      <c r="X57" s="21">
        <f t="shared" si="2"/>
        <v>0.78259995249150061</v>
      </c>
    </row>
    <row r="58" spans="1:24" outlineLevel="2" x14ac:dyDescent="0.25">
      <c r="A58" s="15" t="s">
        <v>390</v>
      </c>
      <c r="B58" s="16" t="s">
        <v>459</v>
      </c>
      <c r="C58" s="16" t="s">
        <v>34</v>
      </c>
      <c r="D58" s="16" t="s">
        <v>394</v>
      </c>
      <c r="E58" s="16"/>
      <c r="F58" s="16" t="s">
        <v>36</v>
      </c>
      <c r="G58" s="16">
        <v>1111</v>
      </c>
      <c r="H58" s="16">
        <v>3480</v>
      </c>
      <c r="I58" s="17" t="s">
        <v>395</v>
      </c>
      <c r="J58" s="18">
        <v>0</v>
      </c>
      <c r="K58" s="19">
        <v>47719397</v>
      </c>
      <c r="L58" s="19">
        <v>47719397</v>
      </c>
      <c r="M58" s="19">
        <v>0</v>
      </c>
      <c r="N58" s="19">
        <v>0</v>
      </c>
      <c r="O58" s="19">
        <v>0</v>
      </c>
      <c r="P58" s="19">
        <v>39567991.68</v>
      </c>
      <c r="Q58" s="19">
        <v>39567991.68</v>
      </c>
      <c r="R58" s="19">
        <v>8151405.3200000003</v>
      </c>
      <c r="S58" s="19">
        <v>8151405.3200000003</v>
      </c>
      <c r="T58" s="19">
        <v>0</v>
      </c>
      <c r="U58" s="19">
        <v>8151405.3200000003</v>
      </c>
      <c r="V58" s="20">
        <f t="shared" si="0"/>
        <v>0.82918046261146172</v>
      </c>
      <c r="W58" s="20">
        <f t="shared" si="1"/>
        <v>0</v>
      </c>
      <c r="X58" s="21">
        <f t="shared" si="2"/>
        <v>0.82918046261146172</v>
      </c>
    </row>
    <row r="59" spans="1:24" outlineLevel="2" x14ac:dyDescent="0.25">
      <c r="A59" s="15" t="s">
        <v>390</v>
      </c>
      <c r="B59" s="16" t="s">
        <v>475</v>
      </c>
      <c r="C59" s="16" t="s">
        <v>34</v>
      </c>
      <c r="D59" s="16" t="s">
        <v>394</v>
      </c>
      <c r="E59" s="16"/>
      <c r="F59" s="16" t="s">
        <v>36</v>
      </c>
      <c r="G59" s="16">
        <v>1111</v>
      </c>
      <c r="H59" s="16">
        <v>3480</v>
      </c>
      <c r="I59" s="17" t="s">
        <v>395</v>
      </c>
      <c r="J59" s="18">
        <v>0</v>
      </c>
      <c r="K59" s="19">
        <v>24666604</v>
      </c>
      <c r="L59" s="19">
        <v>24666604</v>
      </c>
      <c r="M59" s="19">
        <v>0</v>
      </c>
      <c r="N59" s="19">
        <v>0</v>
      </c>
      <c r="O59" s="19">
        <v>0</v>
      </c>
      <c r="P59" s="19">
        <v>8670685.0299999993</v>
      </c>
      <c r="Q59" s="19">
        <v>8670685.0299999993</v>
      </c>
      <c r="R59" s="19">
        <v>15995918.970000001</v>
      </c>
      <c r="S59" s="19">
        <v>15995918.970000001</v>
      </c>
      <c r="T59" s="19">
        <v>0</v>
      </c>
      <c r="U59" s="19">
        <v>15995918.970000001</v>
      </c>
      <c r="V59" s="20">
        <f t="shared" si="0"/>
        <v>0.35151515101146469</v>
      </c>
      <c r="W59" s="20">
        <f t="shared" si="1"/>
        <v>0</v>
      </c>
      <c r="X59" s="21">
        <f t="shared" si="2"/>
        <v>0.35151515101146469</v>
      </c>
    </row>
    <row r="60" spans="1:24" outlineLevel="1" x14ac:dyDescent="0.25">
      <c r="A60" s="22"/>
      <c r="B60" s="23"/>
      <c r="C60" s="23"/>
      <c r="D60" s="23" t="s">
        <v>491</v>
      </c>
      <c r="E60" s="23"/>
      <c r="F60" s="23"/>
      <c r="G60" s="23"/>
      <c r="H60" s="23"/>
      <c r="I60" s="24"/>
      <c r="J60" s="25">
        <f t="shared" ref="J60:U60" si="8">SUBTOTAL(9,J55:J59)</f>
        <v>0</v>
      </c>
      <c r="K60" s="26">
        <f t="shared" si="8"/>
        <v>580000000</v>
      </c>
      <c r="L60" s="26">
        <f t="shared" si="8"/>
        <v>580000000</v>
      </c>
      <c r="M60" s="26">
        <f t="shared" si="8"/>
        <v>0</v>
      </c>
      <c r="N60" s="26">
        <f t="shared" si="8"/>
        <v>0</v>
      </c>
      <c r="O60" s="26">
        <f t="shared" si="8"/>
        <v>0</v>
      </c>
      <c r="P60" s="26">
        <f t="shared" si="8"/>
        <v>384998710.44999999</v>
      </c>
      <c r="Q60" s="26">
        <f t="shared" si="8"/>
        <v>384815915.06999999</v>
      </c>
      <c r="R60" s="26">
        <f t="shared" si="8"/>
        <v>195001289.54999998</v>
      </c>
      <c r="S60" s="26">
        <f t="shared" si="8"/>
        <v>195001289.54999998</v>
      </c>
      <c r="T60" s="26">
        <f t="shared" si="8"/>
        <v>0</v>
      </c>
      <c r="U60" s="26">
        <f t="shared" si="8"/>
        <v>195001289.54999998</v>
      </c>
      <c r="V60" s="27">
        <f t="shared" si="0"/>
        <v>0.6637908800862069</v>
      </c>
      <c r="W60" s="27">
        <f t="shared" si="1"/>
        <v>0</v>
      </c>
      <c r="X60" s="28">
        <f t="shared" si="2"/>
        <v>0.6637908800862069</v>
      </c>
    </row>
    <row r="61" spans="1:24" outlineLevel="2" x14ac:dyDescent="0.25">
      <c r="A61" s="15" t="s">
        <v>32</v>
      </c>
      <c r="B61" s="16" t="s">
        <v>33</v>
      </c>
      <c r="C61" s="16" t="s">
        <v>34</v>
      </c>
      <c r="D61" s="16" t="s">
        <v>42</v>
      </c>
      <c r="E61" s="16"/>
      <c r="F61" s="16" t="s">
        <v>36</v>
      </c>
      <c r="G61" s="16">
        <v>1111</v>
      </c>
      <c r="H61" s="16">
        <v>3480</v>
      </c>
      <c r="I61" s="17" t="s">
        <v>43</v>
      </c>
      <c r="J61" s="18">
        <v>43032000</v>
      </c>
      <c r="K61" s="19">
        <v>43032000</v>
      </c>
      <c r="L61" s="19">
        <v>43032000</v>
      </c>
      <c r="M61" s="19">
        <v>0</v>
      </c>
      <c r="N61" s="19">
        <v>13312740.92</v>
      </c>
      <c r="O61" s="19">
        <v>0</v>
      </c>
      <c r="P61" s="19">
        <v>29719259.079999998</v>
      </c>
      <c r="Q61" s="19">
        <v>29719259.079999998</v>
      </c>
      <c r="R61" s="19">
        <v>0</v>
      </c>
      <c r="S61" s="19">
        <v>0</v>
      </c>
      <c r="T61" s="19">
        <v>0</v>
      </c>
      <c r="U61" s="19">
        <v>0</v>
      </c>
      <c r="V61" s="20">
        <f t="shared" si="0"/>
        <v>0.6906316015988101</v>
      </c>
      <c r="W61" s="20">
        <f t="shared" si="1"/>
        <v>0.30936839840118979</v>
      </c>
      <c r="X61" s="21">
        <f t="shared" si="2"/>
        <v>0.99999999999999989</v>
      </c>
    </row>
    <row r="62" spans="1:24" outlineLevel="1" x14ac:dyDescent="0.25">
      <c r="A62" s="22"/>
      <c r="B62" s="23"/>
      <c r="C62" s="23"/>
      <c r="D62" s="23" t="s">
        <v>492</v>
      </c>
      <c r="E62" s="23"/>
      <c r="F62" s="23"/>
      <c r="G62" s="23"/>
      <c r="H62" s="23"/>
      <c r="I62" s="24"/>
      <c r="J62" s="25">
        <f t="shared" ref="J62:U62" si="9">SUBTOTAL(9,J61:J61)</f>
        <v>43032000</v>
      </c>
      <c r="K62" s="26">
        <f t="shared" si="9"/>
        <v>43032000</v>
      </c>
      <c r="L62" s="26">
        <f t="shared" si="9"/>
        <v>43032000</v>
      </c>
      <c r="M62" s="26">
        <f t="shared" si="9"/>
        <v>0</v>
      </c>
      <c r="N62" s="26">
        <f t="shared" si="9"/>
        <v>13312740.92</v>
      </c>
      <c r="O62" s="26">
        <f t="shared" si="9"/>
        <v>0</v>
      </c>
      <c r="P62" s="26">
        <f t="shared" si="9"/>
        <v>29719259.079999998</v>
      </c>
      <c r="Q62" s="26">
        <f t="shared" si="9"/>
        <v>29719259.079999998</v>
      </c>
      <c r="R62" s="26">
        <f t="shared" si="9"/>
        <v>0</v>
      </c>
      <c r="S62" s="26">
        <f t="shared" si="9"/>
        <v>0</v>
      </c>
      <c r="T62" s="26">
        <f t="shared" si="9"/>
        <v>0</v>
      </c>
      <c r="U62" s="26">
        <f t="shared" si="9"/>
        <v>0</v>
      </c>
      <c r="V62" s="27">
        <f t="shared" si="0"/>
        <v>0.6906316015988101</v>
      </c>
      <c r="W62" s="27">
        <f t="shared" si="1"/>
        <v>0.30936839840118979</v>
      </c>
      <c r="X62" s="28">
        <f t="shared" si="2"/>
        <v>0.99999999999999989</v>
      </c>
    </row>
    <row r="63" spans="1:24" outlineLevel="2" x14ac:dyDescent="0.25">
      <c r="A63" s="15" t="s">
        <v>32</v>
      </c>
      <c r="B63" s="16" t="s">
        <v>33</v>
      </c>
      <c r="C63" s="16" t="s">
        <v>34</v>
      </c>
      <c r="D63" s="16" t="s">
        <v>44</v>
      </c>
      <c r="E63" s="16"/>
      <c r="F63" s="16" t="s">
        <v>36</v>
      </c>
      <c r="G63" s="16">
        <v>1111</v>
      </c>
      <c r="H63" s="16">
        <v>3480</v>
      </c>
      <c r="I63" s="17" t="s">
        <v>45</v>
      </c>
      <c r="J63" s="18">
        <v>1117023909</v>
      </c>
      <c r="K63" s="19">
        <v>1109680080</v>
      </c>
      <c r="L63" s="19">
        <v>1109680080</v>
      </c>
      <c r="M63" s="19">
        <v>0</v>
      </c>
      <c r="N63" s="19">
        <v>0</v>
      </c>
      <c r="O63" s="19">
        <v>0</v>
      </c>
      <c r="P63" s="19">
        <v>887042606.10000002</v>
      </c>
      <c r="Q63" s="19">
        <v>887042606.10000002</v>
      </c>
      <c r="R63" s="19">
        <v>222637473.90000001</v>
      </c>
      <c r="S63" s="19">
        <v>222637473.90000001</v>
      </c>
      <c r="T63" s="19">
        <v>0</v>
      </c>
      <c r="U63" s="19">
        <v>222637473.89999998</v>
      </c>
      <c r="V63" s="20">
        <f t="shared" si="0"/>
        <v>0.79936787375691198</v>
      </c>
      <c r="W63" s="20">
        <f t="shared" si="1"/>
        <v>0</v>
      </c>
      <c r="X63" s="21">
        <f t="shared" si="2"/>
        <v>0.79936787375691198</v>
      </c>
    </row>
    <row r="64" spans="1:24" outlineLevel="2" x14ac:dyDescent="0.25">
      <c r="A64" s="15" t="s">
        <v>221</v>
      </c>
      <c r="B64" s="16" t="s">
        <v>33</v>
      </c>
      <c r="C64" s="16" t="s">
        <v>34</v>
      </c>
      <c r="D64" s="16" t="s">
        <v>44</v>
      </c>
      <c r="E64" s="16"/>
      <c r="F64" s="16" t="s">
        <v>36</v>
      </c>
      <c r="G64" s="16">
        <v>1111</v>
      </c>
      <c r="H64" s="16">
        <v>3480</v>
      </c>
      <c r="I64" s="17" t="s">
        <v>45</v>
      </c>
      <c r="J64" s="18">
        <v>1096016908</v>
      </c>
      <c r="K64" s="19">
        <v>1286161577</v>
      </c>
      <c r="L64" s="19">
        <v>1286161577</v>
      </c>
      <c r="M64" s="19">
        <v>0</v>
      </c>
      <c r="N64" s="19">
        <v>0</v>
      </c>
      <c r="O64" s="19">
        <v>0</v>
      </c>
      <c r="P64" s="19">
        <v>1220568403.9100001</v>
      </c>
      <c r="Q64" s="19">
        <v>1220568403.9100001</v>
      </c>
      <c r="R64" s="19">
        <v>65593173.090000004</v>
      </c>
      <c r="S64" s="19">
        <v>65593173.090000004</v>
      </c>
      <c r="T64" s="19">
        <v>0</v>
      </c>
      <c r="U64" s="19">
        <v>65593173.089999914</v>
      </c>
      <c r="V64" s="20">
        <f t="shared" si="0"/>
        <v>0.94900082986229661</v>
      </c>
      <c r="W64" s="20">
        <f t="shared" si="1"/>
        <v>0</v>
      </c>
      <c r="X64" s="21">
        <f t="shared" si="2"/>
        <v>0.94900082986229661</v>
      </c>
    </row>
    <row r="65" spans="1:24" outlineLevel="2" x14ac:dyDescent="0.25">
      <c r="A65" s="15" t="s">
        <v>277</v>
      </c>
      <c r="B65" s="16" t="s">
        <v>33</v>
      </c>
      <c r="C65" s="16" t="s">
        <v>34</v>
      </c>
      <c r="D65" s="16" t="s">
        <v>44</v>
      </c>
      <c r="E65" s="16"/>
      <c r="F65" s="16" t="s">
        <v>36</v>
      </c>
      <c r="G65" s="16">
        <v>1111</v>
      </c>
      <c r="H65" s="16">
        <v>3480</v>
      </c>
      <c r="I65" s="17" t="s">
        <v>45</v>
      </c>
      <c r="J65" s="18">
        <v>1164946457</v>
      </c>
      <c r="K65" s="19">
        <v>1199946457</v>
      </c>
      <c r="L65" s="19">
        <v>1199946457</v>
      </c>
      <c r="M65" s="19">
        <v>0</v>
      </c>
      <c r="N65" s="19">
        <v>0</v>
      </c>
      <c r="O65" s="19">
        <v>0</v>
      </c>
      <c r="P65" s="19">
        <v>1121914330.9100001</v>
      </c>
      <c r="Q65" s="19">
        <v>1121914330.9100001</v>
      </c>
      <c r="R65" s="19">
        <v>78032126.090000004</v>
      </c>
      <c r="S65" s="19">
        <v>78032126.090000004</v>
      </c>
      <c r="T65" s="19">
        <v>0</v>
      </c>
      <c r="U65" s="19">
        <v>78032126.089999914</v>
      </c>
      <c r="V65" s="20">
        <f t="shared" si="0"/>
        <v>0.93497032668850166</v>
      </c>
      <c r="W65" s="20">
        <f t="shared" si="1"/>
        <v>0</v>
      </c>
      <c r="X65" s="21">
        <f t="shared" si="2"/>
        <v>0.93497032668850166</v>
      </c>
    </row>
    <row r="66" spans="1:24" outlineLevel="2" x14ac:dyDescent="0.25">
      <c r="A66" s="15" t="s">
        <v>304</v>
      </c>
      <c r="B66" s="16" t="s">
        <v>33</v>
      </c>
      <c r="C66" s="16" t="s">
        <v>34</v>
      </c>
      <c r="D66" s="16" t="s">
        <v>44</v>
      </c>
      <c r="E66" s="16"/>
      <c r="F66" s="16" t="s">
        <v>36</v>
      </c>
      <c r="G66" s="16">
        <v>1111</v>
      </c>
      <c r="H66" s="16">
        <v>3480</v>
      </c>
      <c r="I66" s="17" t="s">
        <v>45</v>
      </c>
      <c r="J66" s="18">
        <v>218372351</v>
      </c>
      <c r="K66" s="19">
        <v>218372351</v>
      </c>
      <c r="L66" s="19">
        <v>218372351</v>
      </c>
      <c r="M66" s="19">
        <v>0</v>
      </c>
      <c r="N66" s="19">
        <v>0</v>
      </c>
      <c r="O66" s="19">
        <v>0</v>
      </c>
      <c r="P66" s="19">
        <v>188393530.78</v>
      </c>
      <c r="Q66" s="19">
        <v>188393530.78</v>
      </c>
      <c r="R66" s="19">
        <v>29978820.219999999</v>
      </c>
      <c r="S66" s="19">
        <v>29978820.219999999</v>
      </c>
      <c r="T66" s="19">
        <v>0</v>
      </c>
      <c r="U66" s="19">
        <v>29978820.219999999</v>
      </c>
      <c r="V66" s="20">
        <f t="shared" si="0"/>
        <v>0.86271695989571506</v>
      </c>
      <c r="W66" s="20">
        <f t="shared" si="1"/>
        <v>0</v>
      </c>
      <c r="X66" s="21">
        <f t="shared" si="2"/>
        <v>0.86271695989571506</v>
      </c>
    </row>
    <row r="67" spans="1:24" outlineLevel="2" x14ac:dyDescent="0.25">
      <c r="A67" s="15" t="s">
        <v>314</v>
      </c>
      <c r="B67" s="16" t="s">
        <v>33</v>
      </c>
      <c r="C67" s="16" t="s">
        <v>34</v>
      </c>
      <c r="D67" s="16" t="s">
        <v>44</v>
      </c>
      <c r="E67" s="16"/>
      <c r="F67" s="16" t="s">
        <v>36</v>
      </c>
      <c r="G67" s="16">
        <v>1111</v>
      </c>
      <c r="H67" s="16">
        <v>3480</v>
      </c>
      <c r="I67" s="17" t="s">
        <v>45</v>
      </c>
      <c r="J67" s="18">
        <v>909382455</v>
      </c>
      <c r="K67" s="19">
        <v>909382455</v>
      </c>
      <c r="L67" s="19">
        <v>909382455</v>
      </c>
      <c r="M67" s="19">
        <v>0</v>
      </c>
      <c r="N67" s="19">
        <v>0</v>
      </c>
      <c r="O67" s="19">
        <v>0</v>
      </c>
      <c r="P67" s="19">
        <v>800478048.39999998</v>
      </c>
      <c r="Q67" s="19">
        <v>800478048.39999998</v>
      </c>
      <c r="R67" s="19">
        <v>108904406.59999999</v>
      </c>
      <c r="S67" s="19">
        <v>108904406.59999999</v>
      </c>
      <c r="T67" s="19">
        <v>0</v>
      </c>
      <c r="U67" s="19">
        <v>108904406.60000002</v>
      </c>
      <c r="V67" s="20">
        <f t="shared" si="0"/>
        <v>0.88024355869060611</v>
      </c>
      <c r="W67" s="20">
        <f t="shared" si="1"/>
        <v>0</v>
      </c>
      <c r="X67" s="21">
        <f t="shared" si="2"/>
        <v>0.88024355869060611</v>
      </c>
    </row>
    <row r="68" spans="1:24" outlineLevel="2" x14ac:dyDescent="0.25">
      <c r="A68" s="15" t="s">
        <v>329</v>
      </c>
      <c r="B68" s="16" t="s">
        <v>33</v>
      </c>
      <c r="C68" s="16" t="s">
        <v>34</v>
      </c>
      <c r="D68" s="16" t="s">
        <v>44</v>
      </c>
      <c r="E68" s="16"/>
      <c r="F68" s="16" t="s">
        <v>36</v>
      </c>
      <c r="G68" s="16">
        <v>1111</v>
      </c>
      <c r="H68" s="16">
        <v>3480</v>
      </c>
      <c r="I68" s="17" t="s">
        <v>45</v>
      </c>
      <c r="J68" s="18">
        <v>207551787</v>
      </c>
      <c r="K68" s="19">
        <v>233051787</v>
      </c>
      <c r="L68" s="19">
        <v>233051787</v>
      </c>
      <c r="M68" s="19">
        <v>0</v>
      </c>
      <c r="N68" s="19">
        <v>0</v>
      </c>
      <c r="O68" s="19">
        <v>0</v>
      </c>
      <c r="P68" s="19">
        <v>212007299.06999999</v>
      </c>
      <c r="Q68" s="19">
        <v>212007299.06999999</v>
      </c>
      <c r="R68" s="19">
        <v>21044487.93</v>
      </c>
      <c r="S68" s="19">
        <v>21044487.93</v>
      </c>
      <c r="T68" s="19">
        <v>0</v>
      </c>
      <c r="U68" s="19">
        <v>21044487.930000007</v>
      </c>
      <c r="V68" s="20">
        <f t="shared" si="0"/>
        <v>0.90970037946973559</v>
      </c>
      <c r="W68" s="20">
        <f t="shared" si="1"/>
        <v>0</v>
      </c>
      <c r="X68" s="21">
        <f t="shared" si="2"/>
        <v>0.90970037946973559</v>
      </c>
    </row>
    <row r="69" spans="1:24" outlineLevel="2" x14ac:dyDescent="0.25">
      <c r="A69" s="15" t="s">
        <v>333</v>
      </c>
      <c r="B69" s="16" t="s">
        <v>33</v>
      </c>
      <c r="C69" s="16" t="s">
        <v>34</v>
      </c>
      <c r="D69" s="16" t="s">
        <v>44</v>
      </c>
      <c r="E69" s="16"/>
      <c r="F69" s="16" t="s">
        <v>36</v>
      </c>
      <c r="G69" s="16">
        <v>1111</v>
      </c>
      <c r="H69" s="16">
        <v>3480</v>
      </c>
      <c r="I69" s="17" t="s">
        <v>45</v>
      </c>
      <c r="J69" s="18">
        <v>3936998202</v>
      </c>
      <c r="K69" s="19">
        <v>3826998202</v>
      </c>
      <c r="L69" s="19">
        <v>3826998202</v>
      </c>
      <c r="M69" s="19">
        <v>0</v>
      </c>
      <c r="N69" s="19">
        <v>0</v>
      </c>
      <c r="O69" s="19">
        <v>0</v>
      </c>
      <c r="P69" s="19">
        <v>3680453427.2399998</v>
      </c>
      <c r="Q69" s="19">
        <v>3680453427.2399998</v>
      </c>
      <c r="R69" s="19">
        <v>146544774.75999999</v>
      </c>
      <c r="S69" s="19">
        <v>146544774.75999999</v>
      </c>
      <c r="T69" s="19">
        <v>0</v>
      </c>
      <c r="U69" s="19">
        <v>146544774.76000023</v>
      </c>
      <c r="V69" s="20">
        <f t="shared" si="0"/>
        <v>0.96170764473225634</v>
      </c>
      <c r="W69" s="20">
        <f t="shared" si="1"/>
        <v>0</v>
      </c>
      <c r="X69" s="21">
        <f t="shared" si="2"/>
        <v>0.96170764473225634</v>
      </c>
    </row>
    <row r="70" spans="1:24" outlineLevel="2" x14ac:dyDescent="0.25">
      <c r="A70" s="15" t="s">
        <v>346</v>
      </c>
      <c r="B70" s="16" t="s">
        <v>33</v>
      </c>
      <c r="C70" s="16" t="s">
        <v>34</v>
      </c>
      <c r="D70" s="16" t="s">
        <v>44</v>
      </c>
      <c r="E70" s="16"/>
      <c r="F70" s="16" t="s">
        <v>36</v>
      </c>
      <c r="G70" s="16">
        <v>1111</v>
      </c>
      <c r="H70" s="16">
        <v>3460</v>
      </c>
      <c r="I70" s="17" t="s">
        <v>45</v>
      </c>
      <c r="J70" s="18">
        <v>181894807</v>
      </c>
      <c r="K70" s="19">
        <v>181894807</v>
      </c>
      <c r="L70" s="19">
        <v>181894807</v>
      </c>
      <c r="M70" s="19">
        <v>0</v>
      </c>
      <c r="N70" s="19">
        <v>0</v>
      </c>
      <c r="O70" s="19">
        <v>0</v>
      </c>
      <c r="P70" s="19">
        <v>113407928.23999999</v>
      </c>
      <c r="Q70" s="19">
        <v>113407928.23999999</v>
      </c>
      <c r="R70" s="19">
        <v>68486878.760000005</v>
      </c>
      <c r="S70" s="19">
        <v>68486878.760000005</v>
      </c>
      <c r="T70" s="19">
        <v>0</v>
      </c>
      <c r="U70" s="19">
        <v>68486878.760000005</v>
      </c>
      <c r="V70" s="20">
        <f t="shared" si="0"/>
        <v>0.62348084648727764</v>
      </c>
      <c r="W70" s="20">
        <f t="shared" si="1"/>
        <v>0</v>
      </c>
      <c r="X70" s="21">
        <f t="shared" si="2"/>
        <v>0.62348084648727764</v>
      </c>
    </row>
    <row r="71" spans="1:24" outlineLevel="2" x14ac:dyDescent="0.25">
      <c r="A71" s="15" t="s">
        <v>390</v>
      </c>
      <c r="B71" s="16" t="s">
        <v>391</v>
      </c>
      <c r="C71" s="16" t="s">
        <v>34</v>
      </c>
      <c r="D71" s="16" t="s">
        <v>44</v>
      </c>
      <c r="E71" s="16"/>
      <c r="F71" s="16">
        <v>280</v>
      </c>
      <c r="G71" s="16">
        <v>1111</v>
      </c>
      <c r="H71" s="16">
        <v>3410</v>
      </c>
      <c r="I71" s="17" t="s">
        <v>45</v>
      </c>
      <c r="J71" s="18">
        <v>73274927957</v>
      </c>
      <c r="K71" s="19">
        <v>75559927957</v>
      </c>
      <c r="L71" s="19">
        <v>75559927957</v>
      </c>
      <c r="M71" s="19">
        <v>0</v>
      </c>
      <c r="N71" s="19">
        <v>0</v>
      </c>
      <c r="O71" s="19">
        <v>0</v>
      </c>
      <c r="P71" s="19">
        <v>74639619793.550003</v>
      </c>
      <c r="Q71" s="19">
        <v>74639619793.550003</v>
      </c>
      <c r="R71" s="19">
        <v>920308163.45000005</v>
      </c>
      <c r="S71" s="19">
        <v>920308163.45000005</v>
      </c>
      <c r="T71" s="19">
        <v>0</v>
      </c>
      <c r="U71" s="19">
        <v>920308163.44999695</v>
      </c>
      <c r="V71" s="20">
        <f t="shared" si="0"/>
        <v>0.98782015562569447</v>
      </c>
      <c r="W71" s="20">
        <f t="shared" si="1"/>
        <v>0</v>
      </c>
      <c r="X71" s="21">
        <f t="shared" si="2"/>
        <v>0.98782015562569447</v>
      </c>
    </row>
    <row r="72" spans="1:24" outlineLevel="2" x14ac:dyDescent="0.25">
      <c r="A72" s="15" t="s">
        <v>390</v>
      </c>
      <c r="B72" s="16" t="s">
        <v>391</v>
      </c>
      <c r="C72" s="16" t="s">
        <v>34</v>
      </c>
      <c r="D72" s="16" t="s">
        <v>44</v>
      </c>
      <c r="E72" s="16"/>
      <c r="F72" s="16" t="s">
        <v>36</v>
      </c>
      <c r="G72" s="16">
        <v>1111</v>
      </c>
      <c r="H72" s="16">
        <v>3410</v>
      </c>
      <c r="I72" s="17" t="s">
        <v>45</v>
      </c>
      <c r="J72" s="18">
        <v>0</v>
      </c>
      <c r="K72" s="19">
        <v>1716341760</v>
      </c>
      <c r="L72" s="19">
        <v>1716341760</v>
      </c>
      <c r="M72" s="19">
        <v>0</v>
      </c>
      <c r="N72" s="19">
        <v>0</v>
      </c>
      <c r="O72" s="19">
        <v>0</v>
      </c>
      <c r="P72" s="19">
        <v>1716341760</v>
      </c>
      <c r="Q72" s="19">
        <v>1716341760</v>
      </c>
      <c r="R72" s="19">
        <v>0</v>
      </c>
      <c r="S72" s="19">
        <v>0</v>
      </c>
      <c r="T72" s="19">
        <v>0</v>
      </c>
      <c r="U72" s="19">
        <v>0</v>
      </c>
      <c r="V72" s="20">
        <f t="shared" si="0"/>
        <v>1</v>
      </c>
      <c r="W72" s="20">
        <f t="shared" si="1"/>
        <v>0</v>
      </c>
      <c r="X72" s="21">
        <f t="shared" si="2"/>
        <v>1</v>
      </c>
    </row>
    <row r="73" spans="1:24" outlineLevel="2" x14ac:dyDescent="0.25">
      <c r="A73" s="15" t="s">
        <v>390</v>
      </c>
      <c r="B73" s="16" t="s">
        <v>406</v>
      </c>
      <c r="C73" s="16" t="s">
        <v>34</v>
      </c>
      <c r="D73" s="16" t="s">
        <v>44</v>
      </c>
      <c r="E73" s="16"/>
      <c r="F73" s="16">
        <v>280</v>
      </c>
      <c r="G73" s="16">
        <v>1111</v>
      </c>
      <c r="H73" s="16">
        <v>3420</v>
      </c>
      <c r="I73" s="17" t="s">
        <v>45</v>
      </c>
      <c r="J73" s="18">
        <v>38692832083</v>
      </c>
      <c r="K73" s="19">
        <v>39657239294</v>
      </c>
      <c r="L73" s="19">
        <v>39657239294</v>
      </c>
      <c r="M73" s="19">
        <v>0</v>
      </c>
      <c r="N73" s="19">
        <v>0</v>
      </c>
      <c r="O73" s="19">
        <v>0</v>
      </c>
      <c r="P73" s="19">
        <v>38998552632.199997</v>
      </c>
      <c r="Q73" s="19">
        <v>38998552632.199997</v>
      </c>
      <c r="R73" s="19">
        <v>658686661.79999995</v>
      </c>
      <c r="S73" s="19">
        <v>658686661.79999995</v>
      </c>
      <c r="T73" s="19">
        <v>0</v>
      </c>
      <c r="U73" s="19">
        <v>658686661.80000305</v>
      </c>
      <c r="V73" s="20">
        <f t="shared" si="0"/>
        <v>0.98339050641128067</v>
      </c>
      <c r="W73" s="20">
        <f t="shared" si="1"/>
        <v>0</v>
      </c>
      <c r="X73" s="21">
        <f t="shared" si="2"/>
        <v>0.98339050641128067</v>
      </c>
    </row>
    <row r="74" spans="1:24" outlineLevel="2" x14ac:dyDescent="0.25">
      <c r="A74" s="15" t="s">
        <v>390</v>
      </c>
      <c r="B74" s="16" t="s">
        <v>406</v>
      </c>
      <c r="C74" s="16" t="s">
        <v>34</v>
      </c>
      <c r="D74" s="16" t="s">
        <v>44</v>
      </c>
      <c r="E74" s="16"/>
      <c r="F74" s="16" t="s">
        <v>36</v>
      </c>
      <c r="G74" s="16">
        <v>1111</v>
      </c>
      <c r="H74" s="16">
        <v>3420</v>
      </c>
      <c r="I74" s="17" t="s">
        <v>45</v>
      </c>
      <c r="J74" s="18">
        <v>0</v>
      </c>
      <c r="K74" s="19">
        <v>761128810</v>
      </c>
      <c r="L74" s="19">
        <v>761128810</v>
      </c>
      <c r="M74" s="19">
        <v>0</v>
      </c>
      <c r="N74" s="19">
        <v>0</v>
      </c>
      <c r="O74" s="19">
        <v>0</v>
      </c>
      <c r="P74" s="19">
        <v>761128810</v>
      </c>
      <c r="Q74" s="19">
        <v>761128810</v>
      </c>
      <c r="R74" s="19">
        <v>0</v>
      </c>
      <c r="S74" s="19">
        <v>0</v>
      </c>
      <c r="T74" s="19">
        <v>0</v>
      </c>
      <c r="U74" s="19">
        <v>0</v>
      </c>
      <c r="V74" s="20">
        <f t="shared" ref="V74:V137" si="10">P74/L74</f>
        <v>1</v>
      </c>
      <c r="W74" s="20">
        <f t="shared" ref="W74:W137" si="11">(M74+N74+O74)/L74</f>
        <v>0</v>
      </c>
      <c r="X74" s="21">
        <f t="shared" ref="X74:X137" si="12">V74+W74</f>
        <v>1</v>
      </c>
    </row>
    <row r="75" spans="1:24" outlineLevel="2" x14ac:dyDescent="0.25">
      <c r="A75" s="15" t="s">
        <v>390</v>
      </c>
      <c r="B75" s="16" t="s">
        <v>438</v>
      </c>
      <c r="C75" s="16" t="s">
        <v>34</v>
      </c>
      <c r="D75" s="16" t="s">
        <v>44</v>
      </c>
      <c r="E75" s="16"/>
      <c r="F75" s="16">
        <v>280</v>
      </c>
      <c r="G75" s="16">
        <v>1111</v>
      </c>
      <c r="H75" s="16">
        <v>3420</v>
      </c>
      <c r="I75" s="17" t="s">
        <v>45</v>
      </c>
      <c r="J75" s="18">
        <v>19854418315</v>
      </c>
      <c r="K75" s="19">
        <v>20382465320</v>
      </c>
      <c r="L75" s="19">
        <v>20382465320</v>
      </c>
      <c r="M75" s="19">
        <v>0</v>
      </c>
      <c r="N75" s="19">
        <v>0</v>
      </c>
      <c r="O75" s="19">
        <v>0</v>
      </c>
      <c r="P75" s="19">
        <v>20017541539.43</v>
      </c>
      <c r="Q75" s="19">
        <v>20017541539.43</v>
      </c>
      <c r="R75" s="19">
        <v>364923780.56999999</v>
      </c>
      <c r="S75" s="19">
        <v>364923780.56999999</v>
      </c>
      <c r="T75" s="19">
        <v>0</v>
      </c>
      <c r="U75" s="19">
        <v>364923780.56999969</v>
      </c>
      <c r="V75" s="20">
        <f t="shared" si="10"/>
        <v>0.98209619028705408</v>
      </c>
      <c r="W75" s="20">
        <f t="shared" si="11"/>
        <v>0</v>
      </c>
      <c r="X75" s="21">
        <f t="shared" si="12"/>
        <v>0.98209619028705408</v>
      </c>
    </row>
    <row r="76" spans="1:24" outlineLevel="2" x14ac:dyDescent="0.25">
      <c r="A76" s="15" t="s">
        <v>390</v>
      </c>
      <c r="B76" s="16" t="s">
        <v>438</v>
      </c>
      <c r="C76" s="16" t="s">
        <v>34</v>
      </c>
      <c r="D76" s="16" t="s">
        <v>44</v>
      </c>
      <c r="E76" s="16"/>
      <c r="F76" s="16" t="s">
        <v>36</v>
      </c>
      <c r="G76" s="16">
        <v>1111</v>
      </c>
      <c r="H76" s="16">
        <v>3420</v>
      </c>
      <c r="I76" s="17" t="s">
        <v>45</v>
      </c>
      <c r="J76" s="18">
        <v>0</v>
      </c>
      <c r="K76" s="19">
        <v>610846610</v>
      </c>
      <c r="L76" s="19">
        <v>610846610</v>
      </c>
      <c r="M76" s="19">
        <v>0</v>
      </c>
      <c r="N76" s="19">
        <v>0</v>
      </c>
      <c r="O76" s="19">
        <v>0</v>
      </c>
      <c r="P76" s="19">
        <v>610846610</v>
      </c>
      <c r="Q76" s="19">
        <v>610846610</v>
      </c>
      <c r="R76" s="19">
        <v>0</v>
      </c>
      <c r="S76" s="19">
        <v>0</v>
      </c>
      <c r="T76" s="19">
        <v>0</v>
      </c>
      <c r="U76" s="19">
        <v>0</v>
      </c>
      <c r="V76" s="20">
        <f t="shared" si="10"/>
        <v>1</v>
      </c>
      <c r="W76" s="20">
        <f t="shared" si="11"/>
        <v>0</v>
      </c>
      <c r="X76" s="21">
        <f t="shared" si="12"/>
        <v>1</v>
      </c>
    </row>
    <row r="77" spans="1:24" outlineLevel="2" x14ac:dyDescent="0.25">
      <c r="A77" s="15" t="s">
        <v>390</v>
      </c>
      <c r="B77" s="16" t="s">
        <v>459</v>
      </c>
      <c r="C77" s="16" t="s">
        <v>34</v>
      </c>
      <c r="D77" s="16" t="s">
        <v>44</v>
      </c>
      <c r="E77" s="16"/>
      <c r="F77" s="16">
        <v>280</v>
      </c>
      <c r="G77" s="16">
        <v>1111</v>
      </c>
      <c r="H77" s="16">
        <v>3480</v>
      </c>
      <c r="I77" s="17" t="s">
        <v>45</v>
      </c>
      <c r="J77" s="18">
        <v>16069634472</v>
      </c>
      <c r="K77" s="19">
        <v>16662134472</v>
      </c>
      <c r="L77" s="19">
        <v>16662134472</v>
      </c>
      <c r="M77" s="19">
        <v>0</v>
      </c>
      <c r="N77" s="19">
        <v>0</v>
      </c>
      <c r="O77" s="19">
        <v>0</v>
      </c>
      <c r="P77" s="19">
        <v>16055961780.639999</v>
      </c>
      <c r="Q77" s="19">
        <v>16055961780.639999</v>
      </c>
      <c r="R77" s="19">
        <v>606172691.36000001</v>
      </c>
      <c r="S77" s="19">
        <v>606172691.36000001</v>
      </c>
      <c r="T77" s="19">
        <v>0</v>
      </c>
      <c r="U77" s="19">
        <v>606172691.36000061</v>
      </c>
      <c r="V77" s="20">
        <f t="shared" si="10"/>
        <v>0.96361974557469521</v>
      </c>
      <c r="W77" s="20">
        <f t="shared" si="11"/>
        <v>0</v>
      </c>
      <c r="X77" s="21">
        <f t="shared" si="12"/>
        <v>0.96361974557469521</v>
      </c>
    </row>
    <row r="78" spans="1:24" outlineLevel="2" x14ac:dyDescent="0.25">
      <c r="A78" s="15" t="s">
        <v>390</v>
      </c>
      <c r="B78" s="16" t="s">
        <v>475</v>
      </c>
      <c r="C78" s="16" t="s">
        <v>34</v>
      </c>
      <c r="D78" s="16" t="s">
        <v>44</v>
      </c>
      <c r="E78" s="16"/>
      <c r="F78" s="16">
        <v>280</v>
      </c>
      <c r="G78" s="16">
        <v>1111</v>
      </c>
      <c r="H78" s="16">
        <v>3480</v>
      </c>
      <c r="I78" s="17" t="s">
        <v>45</v>
      </c>
      <c r="J78" s="18">
        <v>8201114832</v>
      </c>
      <c r="K78" s="19">
        <v>8501114832</v>
      </c>
      <c r="L78" s="19">
        <v>8501114832</v>
      </c>
      <c r="M78" s="19">
        <v>0</v>
      </c>
      <c r="N78" s="19">
        <v>0</v>
      </c>
      <c r="O78" s="19">
        <v>0</v>
      </c>
      <c r="P78" s="19">
        <v>8115411851.2399998</v>
      </c>
      <c r="Q78" s="19">
        <v>8115411851.2399998</v>
      </c>
      <c r="R78" s="19">
        <v>385702980.75999999</v>
      </c>
      <c r="S78" s="19">
        <v>385702980.75999999</v>
      </c>
      <c r="T78" s="19">
        <v>0</v>
      </c>
      <c r="U78" s="19">
        <v>385702980.76000023</v>
      </c>
      <c r="V78" s="20">
        <f t="shared" si="10"/>
        <v>0.9546291294280449</v>
      </c>
      <c r="W78" s="20">
        <f t="shared" si="11"/>
        <v>0</v>
      </c>
      <c r="X78" s="21">
        <f t="shared" si="12"/>
        <v>0.9546291294280449</v>
      </c>
    </row>
    <row r="79" spans="1:24" outlineLevel="1" x14ac:dyDescent="0.25">
      <c r="A79" s="22"/>
      <c r="B79" s="23"/>
      <c r="C79" s="23"/>
      <c r="D79" s="23" t="s">
        <v>493</v>
      </c>
      <c r="E79" s="23"/>
      <c r="F79" s="23"/>
      <c r="G79" s="23"/>
      <c r="H79" s="23"/>
      <c r="I79" s="24"/>
      <c r="J79" s="25">
        <f t="shared" ref="J79:U79" si="13">SUBTOTAL(9,J63:J78)</f>
        <v>164925114535</v>
      </c>
      <c r="K79" s="26">
        <f t="shared" si="13"/>
        <v>172816686771</v>
      </c>
      <c r="L79" s="26">
        <f t="shared" si="13"/>
        <v>172816686771</v>
      </c>
      <c r="M79" s="26">
        <f t="shared" si="13"/>
        <v>0</v>
      </c>
      <c r="N79" s="26">
        <f t="shared" si="13"/>
        <v>0</v>
      </c>
      <c r="O79" s="26">
        <f t="shared" si="13"/>
        <v>0</v>
      </c>
      <c r="P79" s="26">
        <f t="shared" si="13"/>
        <v>169139670351.70996</v>
      </c>
      <c r="Q79" s="26">
        <f t="shared" si="13"/>
        <v>169139670351.70996</v>
      </c>
      <c r="R79" s="26">
        <f t="shared" si="13"/>
        <v>3677016419.2900009</v>
      </c>
      <c r="S79" s="26">
        <f t="shared" si="13"/>
        <v>3677016419.2900009</v>
      </c>
      <c r="T79" s="26">
        <f t="shared" si="13"/>
        <v>0</v>
      </c>
      <c r="U79" s="26">
        <f t="shared" si="13"/>
        <v>3677016419.2900009</v>
      </c>
      <c r="V79" s="27">
        <f t="shared" si="10"/>
        <v>0.97872302444866066</v>
      </c>
      <c r="W79" s="27">
        <f t="shared" si="11"/>
        <v>0</v>
      </c>
      <c r="X79" s="28">
        <f t="shared" si="12"/>
        <v>0.97872302444866066</v>
      </c>
    </row>
    <row r="80" spans="1:24" ht="30" outlineLevel="2" x14ac:dyDescent="0.25">
      <c r="A80" s="15" t="s">
        <v>32</v>
      </c>
      <c r="B80" s="16" t="s">
        <v>33</v>
      </c>
      <c r="C80" s="16" t="s">
        <v>34</v>
      </c>
      <c r="D80" s="16" t="s">
        <v>46</v>
      </c>
      <c r="E80" s="16"/>
      <c r="F80" s="16" t="s">
        <v>36</v>
      </c>
      <c r="G80" s="16">
        <v>1111</v>
      </c>
      <c r="H80" s="16">
        <v>3480</v>
      </c>
      <c r="I80" s="17" t="s">
        <v>47</v>
      </c>
      <c r="J80" s="18">
        <v>1580730342</v>
      </c>
      <c r="K80" s="19">
        <v>1580730342</v>
      </c>
      <c r="L80" s="19">
        <v>1580730342</v>
      </c>
      <c r="M80" s="19">
        <v>0</v>
      </c>
      <c r="N80" s="19">
        <v>0</v>
      </c>
      <c r="O80" s="19">
        <v>0</v>
      </c>
      <c r="P80" s="19">
        <v>1508353328.53</v>
      </c>
      <c r="Q80" s="19">
        <v>1508353328.53</v>
      </c>
      <c r="R80" s="19">
        <v>72377013.469999999</v>
      </c>
      <c r="S80" s="19">
        <v>72377013.469999999</v>
      </c>
      <c r="T80" s="19">
        <v>0</v>
      </c>
      <c r="U80" s="19">
        <v>72377013.470000029</v>
      </c>
      <c r="V80" s="20">
        <f t="shared" si="10"/>
        <v>0.9542129283237355</v>
      </c>
      <c r="W80" s="20">
        <f t="shared" si="11"/>
        <v>0</v>
      </c>
      <c r="X80" s="21">
        <f t="shared" si="12"/>
        <v>0.9542129283237355</v>
      </c>
    </row>
    <row r="81" spans="1:24" ht="30" outlineLevel="2" x14ac:dyDescent="0.25">
      <c r="A81" s="15" t="s">
        <v>221</v>
      </c>
      <c r="B81" s="16" t="s">
        <v>33</v>
      </c>
      <c r="C81" s="16" t="s">
        <v>34</v>
      </c>
      <c r="D81" s="16" t="s">
        <v>46</v>
      </c>
      <c r="E81" s="16"/>
      <c r="F81" s="16" t="s">
        <v>36</v>
      </c>
      <c r="G81" s="16">
        <v>1111</v>
      </c>
      <c r="H81" s="16">
        <v>3480</v>
      </c>
      <c r="I81" s="17" t="s">
        <v>47</v>
      </c>
      <c r="J81" s="18">
        <v>2044696682</v>
      </c>
      <c r="K81" s="19">
        <v>1939696682</v>
      </c>
      <c r="L81" s="19">
        <v>1939696682</v>
      </c>
      <c r="M81" s="19">
        <v>0</v>
      </c>
      <c r="N81" s="19">
        <v>0</v>
      </c>
      <c r="O81" s="19">
        <v>0</v>
      </c>
      <c r="P81" s="19">
        <v>1899256361.8399999</v>
      </c>
      <c r="Q81" s="19">
        <v>1899256361.8399999</v>
      </c>
      <c r="R81" s="19">
        <v>40440320.159999996</v>
      </c>
      <c r="S81" s="19">
        <v>40440320.159999996</v>
      </c>
      <c r="T81" s="19">
        <v>0</v>
      </c>
      <c r="U81" s="19">
        <v>40440320.160000086</v>
      </c>
      <c r="V81" s="20">
        <f t="shared" si="10"/>
        <v>0.97915121444745545</v>
      </c>
      <c r="W81" s="20">
        <f t="shared" si="11"/>
        <v>0</v>
      </c>
      <c r="X81" s="21">
        <f t="shared" si="12"/>
        <v>0.97915121444745545</v>
      </c>
    </row>
    <row r="82" spans="1:24" ht="30" outlineLevel="2" x14ac:dyDescent="0.25">
      <c r="A82" s="15" t="s">
        <v>277</v>
      </c>
      <c r="B82" s="16" t="s">
        <v>33</v>
      </c>
      <c r="C82" s="16" t="s">
        <v>34</v>
      </c>
      <c r="D82" s="16" t="s">
        <v>46</v>
      </c>
      <c r="E82" s="16"/>
      <c r="F82" s="16" t="s">
        <v>36</v>
      </c>
      <c r="G82" s="16">
        <v>1111</v>
      </c>
      <c r="H82" s="16">
        <v>3480</v>
      </c>
      <c r="I82" s="17" t="s">
        <v>47</v>
      </c>
      <c r="J82" s="18">
        <v>1585553683</v>
      </c>
      <c r="K82" s="19">
        <v>1480224207</v>
      </c>
      <c r="L82" s="19">
        <v>1480224207</v>
      </c>
      <c r="M82" s="19">
        <v>0</v>
      </c>
      <c r="N82" s="19">
        <v>0</v>
      </c>
      <c r="O82" s="19">
        <v>0</v>
      </c>
      <c r="P82" s="19">
        <v>1401465764.23</v>
      </c>
      <c r="Q82" s="19">
        <v>1401465764.23</v>
      </c>
      <c r="R82" s="19">
        <v>78758442.769999996</v>
      </c>
      <c r="S82" s="19">
        <v>78758442.769999996</v>
      </c>
      <c r="T82" s="19">
        <v>0</v>
      </c>
      <c r="U82" s="19">
        <v>78758442.769999981</v>
      </c>
      <c r="V82" s="20">
        <f t="shared" si="10"/>
        <v>0.9467928963750557</v>
      </c>
      <c r="W82" s="20">
        <f t="shared" si="11"/>
        <v>0</v>
      </c>
      <c r="X82" s="21">
        <f t="shared" si="12"/>
        <v>0.9467928963750557</v>
      </c>
    </row>
    <row r="83" spans="1:24" ht="30" outlineLevel="2" x14ac:dyDescent="0.25">
      <c r="A83" s="15" t="s">
        <v>304</v>
      </c>
      <c r="B83" s="16" t="s">
        <v>33</v>
      </c>
      <c r="C83" s="16" t="s">
        <v>34</v>
      </c>
      <c r="D83" s="16" t="s">
        <v>46</v>
      </c>
      <c r="E83" s="16"/>
      <c r="F83" s="16" t="s">
        <v>36</v>
      </c>
      <c r="G83" s="16">
        <v>1111</v>
      </c>
      <c r="H83" s="16">
        <v>3480</v>
      </c>
      <c r="I83" s="17" t="s">
        <v>47</v>
      </c>
      <c r="J83" s="18">
        <v>480925670</v>
      </c>
      <c r="K83" s="19">
        <v>480925670</v>
      </c>
      <c r="L83" s="19">
        <v>480925670</v>
      </c>
      <c r="M83" s="19">
        <v>0</v>
      </c>
      <c r="N83" s="19">
        <v>0</v>
      </c>
      <c r="O83" s="19">
        <v>0</v>
      </c>
      <c r="P83" s="19">
        <v>418748119.16000003</v>
      </c>
      <c r="Q83" s="19">
        <v>418748119.16000003</v>
      </c>
      <c r="R83" s="19">
        <v>62177550.840000004</v>
      </c>
      <c r="S83" s="19">
        <v>62177550.840000004</v>
      </c>
      <c r="T83" s="19">
        <v>0</v>
      </c>
      <c r="U83" s="19">
        <v>62177550.839999974</v>
      </c>
      <c r="V83" s="20">
        <f t="shared" si="10"/>
        <v>0.87071276349212146</v>
      </c>
      <c r="W83" s="20">
        <f t="shared" si="11"/>
        <v>0</v>
      </c>
      <c r="X83" s="21">
        <f t="shared" si="12"/>
        <v>0.87071276349212146</v>
      </c>
    </row>
    <row r="84" spans="1:24" ht="30" outlineLevel="2" x14ac:dyDescent="0.25">
      <c r="A84" s="15" t="s">
        <v>314</v>
      </c>
      <c r="B84" s="16" t="s">
        <v>33</v>
      </c>
      <c r="C84" s="16" t="s">
        <v>34</v>
      </c>
      <c r="D84" s="16" t="s">
        <v>46</v>
      </c>
      <c r="E84" s="16"/>
      <c r="F84" s="16" t="s">
        <v>36</v>
      </c>
      <c r="G84" s="16">
        <v>1111</v>
      </c>
      <c r="H84" s="16">
        <v>3480</v>
      </c>
      <c r="I84" s="17" t="s">
        <v>47</v>
      </c>
      <c r="J84" s="18">
        <v>1358157033</v>
      </c>
      <c r="K84" s="19">
        <v>1264439099</v>
      </c>
      <c r="L84" s="19">
        <v>1264439099</v>
      </c>
      <c r="M84" s="19">
        <v>0</v>
      </c>
      <c r="N84" s="19">
        <v>0</v>
      </c>
      <c r="O84" s="19">
        <v>0</v>
      </c>
      <c r="P84" s="19">
        <v>1150164775.26</v>
      </c>
      <c r="Q84" s="19">
        <v>1150164775.26</v>
      </c>
      <c r="R84" s="19">
        <v>114274323.73999999</v>
      </c>
      <c r="S84" s="19">
        <v>114274323.73999999</v>
      </c>
      <c r="T84" s="19">
        <v>0</v>
      </c>
      <c r="U84" s="19">
        <v>114274323.74000001</v>
      </c>
      <c r="V84" s="20">
        <f t="shared" si="10"/>
        <v>0.90962449371395149</v>
      </c>
      <c r="W84" s="20">
        <f t="shared" si="11"/>
        <v>0</v>
      </c>
      <c r="X84" s="21">
        <f t="shared" si="12"/>
        <v>0.90962449371395149</v>
      </c>
    </row>
    <row r="85" spans="1:24" ht="30" outlineLevel="2" x14ac:dyDescent="0.25">
      <c r="A85" s="15" t="s">
        <v>329</v>
      </c>
      <c r="B85" s="16" t="s">
        <v>33</v>
      </c>
      <c r="C85" s="16" t="s">
        <v>34</v>
      </c>
      <c r="D85" s="16" t="s">
        <v>46</v>
      </c>
      <c r="E85" s="16"/>
      <c r="F85" s="16" t="s">
        <v>36</v>
      </c>
      <c r="G85" s="16">
        <v>1111</v>
      </c>
      <c r="H85" s="16">
        <v>3480</v>
      </c>
      <c r="I85" s="17" t="s">
        <v>47</v>
      </c>
      <c r="J85" s="18">
        <v>263335211</v>
      </c>
      <c r="K85" s="19">
        <v>274335211</v>
      </c>
      <c r="L85" s="19">
        <v>274335211</v>
      </c>
      <c r="M85" s="19">
        <v>0</v>
      </c>
      <c r="N85" s="19">
        <v>0</v>
      </c>
      <c r="O85" s="19">
        <v>0</v>
      </c>
      <c r="P85" s="19">
        <v>262237466.19</v>
      </c>
      <c r="Q85" s="19">
        <v>262237466.19</v>
      </c>
      <c r="R85" s="19">
        <v>12097744.810000001</v>
      </c>
      <c r="S85" s="19">
        <v>12097744.810000001</v>
      </c>
      <c r="T85" s="19">
        <v>0</v>
      </c>
      <c r="U85" s="19">
        <v>12097744.810000002</v>
      </c>
      <c r="V85" s="20">
        <f t="shared" si="10"/>
        <v>0.95590159656902374</v>
      </c>
      <c r="W85" s="20">
        <f t="shared" si="11"/>
        <v>0</v>
      </c>
      <c r="X85" s="21">
        <f t="shared" si="12"/>
        <v>0.95590159656902374</v>
      </c>
    </row>
    <row r="86" spans="1:24" ht="30" outlineLevel="2" x14ac:dyDescent="0.25">
      <c r="A86" s="15" t="s">
        <v>333</v>
      </c>
      <c r="B86" s="16" t="s">
        <v>33</v>
      </c>
      <c r="C86" s="16" t="s">
        <v>34</v>
      </c>
      <c r="D86" s="16" t="s">
        <v>46</v>
      </c>
      <c r="E86" s="16"/>
      <c r="F86" s="16" t="s">
        <v>36</v>
      </c>
      <c r="G86" s="16">
        <v>1111</v>
      </c>
      <c r="H86" s="16">
        <v>3480</v>
      </c>
      <c r="I86" s="17" t="s">
        <v>47</v>
      </c>
      <c r="J86" s="18">
        <v>5064522280</v>
      </c>
      <c r="K86" s="19">
        <v>4682351214</v>
      </c>
      <c r="L86" s="19">
        <v>4682351214</v>
      </c>
      <c r="M86" s="19">
        <v>0</v>
      </c>
      <c r="N86" s="19">
        <v>0</v>
      </c>
      <c r="O86" s="19">
        <v>0</v>
      </c>
      <c r="P86" s="19">
        <v>4540293632.9499998</v>
      </c>
      <c r="Q86" s="19">
        <v>4540293632.9499998</v>
      </c>
      <c r="R86" s="19">
        <v>142057581.05000001</v>
      </c>
      <c r="S86" s="19">
        <v>142057581.05000001</v>
      </c>
      <c r="T86" s="19">
        <v>0</v>
      </c>
      <c r="U86" s="19">
        <v>142057581.05000019</v>
      </c>
      <c r="V86" s="20">
        <f t="shared" si="10"/>
        <v>0.96966105818263804</v>
      </c>
      <c r="W86" s="20">
        <f t="shared" si="11"/>
        <v>0</v>
      </c>
      <c r="X86" s="21">
        <f t="shared" si="12"/>
        <v>0.96966105818263804</v>
      </c>
    </row>
    <row r="87" spans="1:24" ht="30" outlineLevel="2" x14ac:dyDescent="0.25">
      <c r="A87" s="15" t="s">
        <v>346</v>
      </c>
      <c r="B87" s="16" t="s">
        <v>33</v>
      </c>
      <c r="C87" s="16" t="s">
        <v>34</v>
      </c>
      <c r="D87" s="16" t="s">
        <v>46</v>
      </c>
      <c r="E87" s="16"/>
      <c r="F87" s="16" t="s">
        <v>36</v>
      </c>
      <c r="G87" s="16">
        <v>1111</v>
      </c>
      <c r="H87" s="16">
        <v>3460</v>
      </c>
      <c r="I87" s="17" t="s">
        <v>47</v>
      </c>
      <c r="J87" s="18">
        <v>198851342</v>
      </c>
      <c r="K87" s="19">
        <v>183164070</v>
      </c>
      <c r="L87" s="19">
        <v>183164070</v>
      </c>
      <c r="M87" s="19">
        <v>0</v>
      </c>
      <c r="N87" s="19">
        <v>0</v>
      </c>
      <c r="O87" s="19">
        <v>0</v>
      </c>
      <c r="P87" s="19">
        <v>149237658.25999999</v>
      </c>
      <c r="Q87" s="19">
        <v>149237658.25999999</v>
      </c>
      <c r="R87" s="19">
        <v>33926411.740000002</v>
      </c>
      <c r="S87" s="19">
        <v>33926411.740000002</v>
      </c>
      <c r="T87" s="19">
        <v>0</v>
      </c>
      <c r="U87" s="19">
        <v>33926411.74000001</v>
      </c>
      <c r="V87" s="20">
        <f t="shared" si="10"/>
        <v>0.81477583600320735</v>
      </c>
      <c r="W87" s="20">
        <f t="shared" si="11"/>
        <v>0</v>
      </c>
      <c r="X87" s="21">
        <f t="shared" si="12"/>
        <v>0.81477583600320735</v>
      </c>
    </row>
    <row r="88" spans="1:24" ht="30" outlineLevel="2" x14ac:dyDescent="0.25">
      <c r="A88" s="15" t="s">
        <v>390</v>
      </c>
      <c r="B88" s="16" t="s">
        <v>391</v>
      </c>
      <c r="C88" s="16" t="s">
        <v>34</v>
      </c>
      <c r="D88" s="16" t="s">
        <v>46</v>
      </c>
      <c r="E88" s="16"/>
      <c r="F88" s="16">
        <v>280</v>
      </c>
      <c r="G88" s="16">
        <v>1111</v>
      </c>
      <c r="H88" s="16">
        <v>3410</v>
      </c>
      <c r="I88" s="17" t="s">
        <v>47</v>
      </c>
      <c r="J88" s="18">
        <v>10246958759</v>
      </c>
      <c r="K88" s="19">
        <v>9976958759</v>
      </c>
      <c r="L88" s="19">
        <v>9976958759</v>
      </c>
      <c r="M88" s="19">
        <v>0</v>
      </c>
      <c r="N88" s="19">
        <v>0</v>
      </c>
      <c r="O88" s="19">
        <v>0</v>
      </c>
      <c r="P88" s="19">
        <v>9756052787.2999992</v>
      </c>
      <c r="Q88" s="19">
        <v>9756052787.2999992</v>
      </c>
      <c r="R88" s="19">
        <v>220905971.69999999</v>
      </c>
      <c r="S88" s="19">
        <v>220905971.69999999</v>
      </c>
      <c r="T88" s="19">
        <v>0</v>
      </c>
      <c r="U88" s="19">
        <v>220905971.70000076</v>
      </c>
      <c r="V88" s="20">
        <f t="shared" si="10"/>
        <v>0.97785838580311601</v>
      </c>
      <c r="W88" s="20">
        <f t="shared" si="11"/>
        <v>0</v>
      </c>
      <c r="X88" s="21">
        <f t="shared" si="12"/>
        <v>0.97785838580311601</v>
      </c>
    </row>
    <row r="89" spans="1:24" ht="30" outlineLevel="2" x14ac:dyDescent="0.25">
      <c r="A89" s="15" t="s">
        <v>390</v>
      </c>
      <c r="B89" s="16" t="s">
        <v>406</v>
      </c>
      <c r="C89" s="16" t="s">
        <v>34</v>
      </c>
      <c r="D89" s="16" t="s">
        <v>46</v>
      </c>
      <c r="E89" s="16"/>
      <c r="F89" s="16">
        <v>280</v>
      </c>
      <c r="G89" s="16">
        <v>1111</v>
      </c>
      <c r="H89" s="16">
        <v>3420</v>
      </c>
      <c r="I89" s="17" t="s">
        <v>47</v>
      </c>
      <c r="J89" s="18">
        <v>8820656969</v>
      </c>
      <c r="K89" s="19">
        <v>8170656969</v>
      </c>
      <c r="L89" s="19">
        <v>8170656969</v>
      </c>
      <c r="M89" s="19">
        <v>0</v>
      </c>
      <c r="N89" s="19">
        <v>0</v>
      </c>
      <c r="O89" s="19">
        <v>0</v>
      </c>
      <c r="P89" s="19">
        <v>7911193898.3400002</v>
      </c>
      <c r="Q89" s="19">
        <v>7911193898.3400002</v>
      </c>
      <c r="R89" s="19">
        <v>259463070.66</v>
      </c>
      <c r="S89" s="19">
        <v>259463070.66</v>
      </c>
      <c r="T89" s="19">
        <v>0</v>
      </c>
      <c r="U89" s="19">
        <v>259463070.65999985</v>
      </c>
      <c r="V89" s="20">
        <f t="shared" si="10"/>
        <v>0.9682445277479621</v>
      </c>
      <c r="W89" s="20">
        <f t="shared" si="11"/>
        <v>0</v>
      </c>
      <c r="X89" s="21">
        <f t="shared" si="12"/>
        <v>0.9682445277479621</v>
      </c>
    </row>
    <row r="90" spans="1:24" ht="30" outlineLevel="2" x14ac:dyDescent="0.25">
      <c r="A90" s="15" t="s">
        <v>390</v>
      </c>
      <c r="B90" s="16" t="s">
        <v>438</v>
      </c>
      <c r="C90" s="16" t="s">
        <v>34</v>
      </c>
      <c r="D90" s="16" t="s">
        <v>46</v>
      </c>
      <c r="E90" s="16"/>
      <c r="F90" s="16">
        <v>280</v>
      </c>
      <c r="G90" s="16">
        <v>1111</v>
      </c>
      <c r="H90" s="16">
        <v>3420</v>
      </c>
      <c r="I90" s="17" t="s">
        <v>47</v>
      </c>
      <c r="J90" s="18">
        <v>3727477011</v>
      </c>
      <c r="K90" s="19">
        <v>3557477011</v>
      </c>
      <c r="L90" s="19">
        <v>3557477011</v>
      </c>
      <c r="M90" s="19">
        <v>0</v>
      </c>
      <c r="N90" s="19">
        <v>0</v>
      </c>
      <c r="O90" s="19">
        <v>0</v>
      </c>
      <c r="P90" s="19">
        <v>3406277001.6199999</v>
      </c>
      <c r="Q90" s="19">
        <v>3406277001.6199999</v>
      </c>
      <c r="R90" s="19">
        <v>151200009.38</v>
      </c>
      <c r="S90" s="19">
        <v>151200009.38</v>
      </c>
      <c r="T90" s="19">
        <v>0</v>
      </c>
      <c r="U90" s="19">
        <v>151200009.38000011</v>
      </c>
      <c r="V90" s="20">
        <f t="shared" si="10"/>
        <v>0.95749796585825353</v>
      </c>
      <c r="W90" s="20">
        <f t="shared" si="11"/>
        <v>0</v>
      </c>
      <c r="X90" s="21">
        <f t="shared" si="12"/>
        <v>0.95749796585825353</v>
      </c>
    </row>
    <row r="91" spans="1:24" ht="30" outlineLevel="2" x14ac:dyDescent="0.25">
      <c r="A91" s="15" t="s">
        <v>390</v>
      </c>
      <c r="B91" s="16" t="s">
        <v>459</v>
      </c>
      <c r="C91" s="16" t="s">
        <v>34</v>
      </c>
      <c r="D91" s="16" t="s">
        <v>46</v>
      </c>
      <c r="E91" s="16"/>
      <c r="F91" s="16">
        <v>280</v>
      </c>
      <c r="G91" s="16">
        <v>1111</v>
      </c>
      <c r="H91" s="16">
        <v>3480</v>
      </c>
      <c r="I91" s="17" t="s">
        <v>47</v>
      </c>
      <c r="J91" s="18">
        <v>981434366</v>
      </c>
      <c r="K91" s="19">
        <v>981434366</v>
      </c>
      <c r="L91" s="19">
        <v>981434366</v>
      </c>
      <c r="M91" s="19">
        <v>0</v>
      </c>
      <c r="N91" s="19">
        <v>0</v>
      </c>
      <c r="O91" s="19">
        <v>0</v>
      </c>
      <c r="P91" s="19">
        <v>884655524.82000005</v>
      </c>
      <c r="Q91" s="19">
        <v>884655524.82000005</v>
      </c>
      <c r="R91" s="19">
        <v>96778841.180000007</v>
      </c>
      <c r="S91" s="19">
        <v>96778841.180000007</v>
      </c>
      <c r="T91" s="19">
        <v>0</v>
      </c>
      <c r="U91" s="19">
        <v>96778841.179999948</v>
      </c>
      <c r="V91" s="20">
        <f t="shared" si="10"/>
        <v>0.90139040924923153</v>
      </c>
      <c r="W91" s="20">
        <f t="shared" si="11"/>
        <v>0</v>
      </c>
      <c r="X91" s="21">
        <f t="shared" si="12"/>
        <v>0.90139040924923153</v>
      </c>
    </row>
    <row r="92" spans="1:24" ht="30" outlineLevel="2" x14ac:dyDescent="0.25">
      <c r="A92" s="15" t="s">
        <v>390</v>
      </c>
      <c r="B92" s="16" t="s">
        <v>475</v>
      </c>
      <c r="C92" s="16" t="s">
        <v>34</v>
      </c>
      <c r="D92" s="16" t="s">
        <v>46</v>
      </c>
      <c r="E92" s="16"/>
      <c r="F92" s="16">
        <v>280</v>
      </c>
      <c r="G92" s="16">
        <v>1111</v>
      </c>
      <c r="H92" s="16">
        <v>3480</v>
      </c>
      <c r="I92" s="17" t="s">
        <v>47</v>
      </c>
      <c r="J92" s="18">
        <v>2978246470</v>
      </c>
      <c r="K92" s="19">
        <v>2613246470</v>
      </c>
      <c r="L92" s="19">
        <v>2613246470</v>
      </c>
      <c r="M92" s="19">
        <v>0</v>
      </c>
      <c r="N92" s="19">
        <v>0</v>
      </c>
      <c r="O92" s="19">
        <v>0</v>
      </c>
      <c r="P92" s="19">
        <v>2386125617.6799998</v>
      </c>
      <c r="Q92" s="19">
        <v>2386125617.6799998</v>
      </c>
      <c r="R92" s="19">
        <v>227120852.31999999</v>
      </c>
      <c r="S92" s="19">
        <v>227120852.31999999</v>
      </c>
      <c r="T92" s="19">
        <v>0</v>
      </c>
      <c r="U92" s="19">
        <v>227120852.32000017</v>
      </c>
      <c r="V92" s="20">
        <f t="shared" si="10"/>
        <v>0.91308862178621819</v>
      </c>
      <c r="W92" s="20">
        <f t="shared" si="11"/>
        <v>0</v>
      </c>
      <c r="X92" s="21">
        <f t="shared" si="12"/>
        <v>0.91308862178621819</v>
      </c>
    </row>
    <row r="93" spans="1:24" outlineLevel="1" x14ac:dyDescent="0.25">
      <c r="A93" s="22"/>
      <c r="B93" s="23"/>
      <c r="C93" s="23"/>
      <c r="D93" s="23" t="s">
        <v>494</v>
      </c>
      <c r="E93" s="23"/>
      <c r="F93" s="23"/>
      <c r="G93" s="23"/>
      <c r="H93" s="23"/>
      <c r="I93" s="24"/>
      <c r="J93" s="25">
        <f t="shared" ref="J93:U93" si="14">SUBTOTAL(9,J80:J92)</f>
        <v>39331545818</v>
      </c>
      <c r="K93" s="26">
        <f t="shared" si="14"/>
        <v>37185640070</v>
      </c>
      <c r="L93" s="26">
        <f t="shared" si="14"/>
        <v>37185640070</v>
      </c>
      <c r="M93" s="26">
        <f t="shared" si="14"/>
        <v>0</v>
      </c>
      <c r="N93" s="26">
        <f t="shared" si="14"/>
        <v>0</v>
      </c>
      <c r="O93" s="26">
        <f t="shared" si="14"/>
        <v>0</v>
      </c>
      <c r="P93" s="26">
        <f t="shared" si="14"/>
        <v>35674061936.18</v>
      </c>
      <c r="Q93" s="26">
        <f t="shared" si="14"/>
        <v>35674061936.18</v>
      </c>
      <c r="R93" s="26">
        <f t="shared" si="14"/>
        <v>1511578133.8199999</v>
      </c>
      <c r="S93" s="26">
        <f t="shared" si="14"/>
        <v>1511578133.8199999</v>
      </c>
      <c r="T93" s="26">
        <f t="shared" si="14"/>
        <v>0</v>
      </c>
      <c r="U93" s="26">
        <f t="shared" si="14"/>
        <v>1511578133.8200011</v>
      </c>
      <c r="V93" s="27">
        <f t="shared" si="10"/>
        <v>0.95935048768894304</v>
      </c>
      <c r="W93" s="27">
        <f t="shared" si="11"/>
        <v>0</v>
      </c>
      <c r="X93" s="28">
        <f t="shared" si="12"/>
        <v>0.95935048768894304</v>
      </c>
    </row>
    <row r="94" spans="1:24" outlineLevel="2" x14ac:dyDescent="0.25">
      <c r="A94" s="15" t="s">
        <v>32</v>
      </c>
      <c r="B94" s="16" t="s">
        <v>33</v>
      </c>
      <c r="C94" s="16" t="s">
        <v>34</v>
      </c>
      <c r="D94" s="16" t="s">
        <v>48</v>
      </c>
      <c r="E94" s="16"/>
      <c r="F94" s="16">
        <v>280</v>
      </c>
      <c r="G94" s="16">
        <v>1111</v>
      </c>
      <c r="H94" s="16">
        <v>3480</v>
      </c>
      <c r="I94" s="17" t="s">
        <v>49</v>
      </c>
      <c r="J94" s="18">
        <v>575057637</v>
      </c>
      <c r="K94" s="19">
        <v>564873473</v>
      </c>
      <c r="L94" s="19">
        <v>564873473</v>
      </c>
      <c r="M94" s="19">
        <v>0</v>
      </c>
      <c r="N94" s="19">
        <v>0</v>
      </c>
      <c r="O94" s="19">
        <v>0</v>
      </c>
      <c r="P94" s="19">
        <v>518779908.01999998</v>
      </c>
      <c r="Q94" s="19">
        <v>518779908.01999998</v>
      </c>
      <c r="R94" s="19">
        <v>46093564.979999997</v>
      </c>
      <c r="S94" s="19">
        <v>46093564.979999997</v>
      </c>
      <c r="T94" s="19">
        <v>0</v>
      </c>
      <c r="U94" s="19">
        <v>46093564.980000019</v>
      </c>
      <c r="V94" s="20">
        <f t="shared" si="10"/>
        <v>0.91840019547173879</v>
      </c>
      <c r="W94" s="20">
        <f t="shared" si="11"/>
        <v>0</v>
      </c>
      <c r="X94" s="21">
        <f t="shared" si="12"/>
        <v>0.91840019547173879</v>
      </c>
    </row>
    <row r="95" spans="1:24" outlineLevel="2" x14ac:dyDescent="0.25">
      <c r="A95" s="15" t="s">
        <v>221</v>
      </c>
      <c r="B95" s="16" t="s">
        <v>33</v>
      </c>
      <c r="C95" s="16" t="s">
        <v>34</v>
      </c>
      <c r="D95" s="16" t="s">
        <v>48</v>
      </c>
      <c r="E95" s="16"/>
      <c r="F95" s="16">
        <v>280</v>
      </c>
      <c r="G95" s="16">
        <v>1111</v>
      </c>
      <c r="H95" s="16">
        <v>3480</v>
      </c>
      <c r="I95" s="17" t="s">
        <v>49</v>
      </c>
      <c r="J95" s="18">
        <v>801057095</v>
      </c>
      <c r="K95" s="19">
        <v>806793046</v>
      </c>
      <c r="L95" s="19">
        <v>806793046</v>
      </c>
      <c r="M95" s="19">
        <v>0</v>
      </c>
      <c r="N95" s="19">
        <v>0</v>
      </c>
      <c r="O95" s="19">
        <v>0</v>
      </c>
      <c r="P95" s="19">
        <v>765453861.33000004</v>
      </c>
      <c r="Q95" s="19">
        <v>765453861.33000004</v>
      </c>
      <c r="R95" s="19">
        <v>41339184.670000002</v>
      </c>
      <c r="S95" s="19">
        <v>41339184.670000002</v>
      </c>
      <c r="T95" s="19">
        <v>0</v>
      </c>
      <c r="U95" s="19">
        <v>41339184.669999957</v>
      </c>
      <c r="V95" s="20">
        <f t="shared" si="10"/>
        <v>0.94876110438116001</v>
      </c>
      <c r="W95" s="20">
        <f t="shared" si="11"/>
        <v>0</v>
      </c>
      <c r="X95" s="21">
        <f t="shared" si="12"/>
        <v>0.94876110438116001</v>
      </c>
    </row>
    <row r="96" spans="1:24" outlineLevel="2" x14ac:dyDescent="0.25">
      <c r="A96" s="15" t="s">
        <v>277</v>
      </c>
      <c r="B96" s="16" t="s">
        <v>33</v>
      </c>
      <c r="C96" s="16" t="s">
        <v>34</v>
      </c>
      <c r="D96" s="16" t="s">
        <v>48</v>
      </c>
      <c r="E96" s="16"/>
      <c r="F96" s="16">
        <v>280</v>
      </c>
      <c r="G96" s="16">
        <v>1111</v>
      </c>
      <c r="H96" s="16">
        <v>3480</v>
      </c>
      <c r="I96" s="17" t="s">
        <v>49</v>
      </c>
      <c r="J96" s="18">
        <v>591168652</v>
      </c>
      <c r="K96" s="19">
        <v>579623141</v>
      </c>
      <c r="L96" s="19">
        <v>579623141</v>
      </c>
      <c r="M96" s="19">
        <v>0</v>
      </c>
      <c r="N96" s="19">
        <v>0</v>
      </c>
      <c r="O96" s="19">
        <v>0</v>
      </c>
      <c r="P96" s="19">
        <v>523715309.06</v>
      </c>
      <c r="Q96" s="19">
        <v>523715309.06</v>
      </c>
      <c r="R96" s="19">
        <v>55907831.939999998</v>
      </c>
      <c r="S96" s="19">
        <v>55907831.939999998</v>
      </c>
      <c r="T96" s="19">
        <v>0</v>
      </c>
      <c r="U96" s="19">
        <v>55907831.939999998</v>
      </c>
      <c r="V96" s="20">
        <f t="shared" si="10"/>
        <v>0.90354451369290656</v>
      </c>
      <c r="W96" s="20">
        <f t="shared" si="11"/>
        <v>0</v>
      </c>
      <c r="X96" s="21">
        <f t="shared" si="12"/>
        <v>0.90354451369290656</v>
      </c>
    </row>
    <row r="97" spans="1:24" outlineLevel="2" x14ac:dyDescent="0.25">
      <c r="A97" s="15" t="s">
        <v>304</v>
      </c>
      <c r="B97" s="16" t="s">
        <v>33</v>
      </c>
      <c r="C97" s="16" t="s">
        <v>34</v>
      </c>
      <c r="D97" s="16" t="s">
        <v>48</v>
      </c>
      <c r="E97" s="16"/>
      <c r="F97" s="16">
        <v>280</v>
      </c>
      <c r="G97" s="16">
        <v>1111</v>
      </c>
      <c r="H97" s="16">
        <v>3480</v>
      </c>
      <c r="I97" s="17" t="s">
        <v>49</v>
      </c>
      <c r="J97" s="18">
        <v>168106070</v>
      </c>
      <c r="K97" s="19">
        <v>163509621</v>
      </c>
      <c r="L97" s="19">
        <v>163509621</v>
      </c>
      <c r="M97" s="19">
        <v>0</v>
      </c>
      <c r="N97" s="19">
        <v>0</v>
      </c>
      <c r="O97" s="19">
        <v>0</v>
      </c>
      <c r="P97" s="19">
        <v>145406200</v>
      </c>
      <c r="Q97" s="19">
        <v>145406200</v>
      </c>
      <c r="R97" s="19">
        <v>18103421</v>
      </c>
      <c r="S97" s="19">
        <v>18103421</v>
      </c>
      <c r="T97" s="19">
        <v>0</v>
      </c>
      <c r="U97" s="19">
        <v>18103421</v>
      </c>
      <c r="V97" s="20">
        <f t="shared" si="10"/>
        <v>0.88928222761888731</v>
      </c>
      <c r="W97" s="20">
        <f t="shared" si="11"/>
        <v>0</v>
      </c>
      <c r="X97" s="21">
        <f t="shared" si="12"/>
        <v>0.88928222761888731</v>
      </c>
    </row>
    <row r="98" spans="1:24" outlineLevel="2" x14ac:dyDescent="0.25">
      <c r="A98" s="15" t="s">
        <v>314</v>
      </c>
      <c r="B98" s="16" t="s">
        <v>33</v>
      </c>
      <c r="C98" s="16" t="s">
        <v>34</v>
      </c>
      <c r="D98" s="16" t="s">
        <v>48</v>
      </c>
      <c r="E98" s="16"/>
      <c r="F98" s="16">
        <v>280</v>
      </c>
      <c r="G98" s="16">
        <v>1111</v>
      </c>
      <c r="H98" s="16">
        <v>3480</v>
      </c>
      <c r="I98" s="17" t="s">
        <v>49</v>
      </c>
      <c r="J98" s="18">
        <v>476690803</v>
      </c>
      <c r="K98" s="19">
        <v>455873699</v>
      </c>
      <c r="L98" s="19">
        <v>455873699</v>
      </c>
      <c r="M98" s="19">
        <v>0</v>
      </c>
      <c r="N98" s="19">
        <v>0</v>
      </c>
      <c r="O98" s="19">
        <v>0</v>
      </c>
      <c r="P98" s="19">
        <v>414801691.75</v>
      </c>
      <c r="Q98" s="19">
        <v>414801691.75</v>
      </c>
      <c r="R98" s="19">
        <v>41072007.25</v>
      </c>
      <c r="S98" s="19">
        <v>41072007.25</v>
      </c>
      <c r="T98" s="19">
        <v>0</v>
      </c>
      <c r="U98" s="19">
        <v>41072007.25</v>
      </c>
      <c r="V98" s="20">
        <f t="shared" si="10"/>
        <v>0.90990485448031955</v>
      </c>
      <c r="W98" s="20">
        <f t="shared" si="11"/>
        <v>0</v>
      </c>
      <c r="X98" s="21">
        <f t="shared" si="12"/>
        <v>0.90990485448031955</v>
      </c>
    </row>
    <row r="99" spans="1:24" outlineLevel="2" x14ac:dyDescent="0.25">
      <c r="A99" s="15" t="s">
        <v>329</v>
      </c>
      <c r="B99" s="16" t="s">
        <v>33</v>
      </c>
      <c r="C99" s="16" t="s">
        <v>34</v>
      </c>
      <c r="D99" s="16" t="s">
        <v>48</v>
      </c>
      <c r="E99" s="16"/>
      <c r="F99" s="16">
        <v>280</v>
      </c>
      <c r="G99" s="16">
        <v>1111</v>
      </c>
      <c r="H99" s="16">
        <v>3480</v>
      </c>
      <c r="I99" s="17" t="s">
        <v>49</v>
      </c>
      <c r="J99" s="18">
        <v>105177495</v>
      </c>
      <c r="K99" s="19">
        <v>111212351</v>
      </c>
      <c r="L99" s="19">
        <v>111212351</v>
      </c>
      <c r="M99" s="19">
        <v>0</v>
      </c>
      <c r="N99" s="19">
        <v>0</v>
      </c>
      <c r="O99" s="19">
        <v>0</v>
      </c>
      <c r="P99" s="19">
        <v>97438201.799999997</v>
      </c>
      <c r="Q99" s="19">
        <v>97438201.799999997</v>
      </c>
      <c r="R99" s="19">
        <v>13774149.199999999</v>
      </c>
      <c r="S99" s="19">
        <v>13774149.199999999</v>
      </c>
      <c r="T99" s="19">
        <v>0</v>
      </c>
      <c r="U99" s="19">
        <v>13774149.200000003</v>
      </c>
      <c r="V99" s="20">
        <f t="shared" si="10"/>
        <v>0.87614550833477112</v>
      </c>
      <c r="W99" s="20">
        <f t="shared" si="11"/>
        <v>0</v>
      </c>
      <c r="X99" s="21">
        <f t="shared" si="12"/>
        <v>0.87614550833477112</v>
      </c>
    </row>
    <row r="100" spans="1:24" outlineLevel="2" x14ac:dyDescent="0.25">
      <c r="A100" s="15" t="s">
        <v>333</v>
      </c>
      <c r="B100" s="16" t="s">
        <v>33</v>
      </c>
      <c r="C100" s="16" t="s">
        <v>34</v>
      </c>
      <c r="D100" s="16" t="s">
        <v>48</v>
      </c>
      <c r="E100" s="16"/>
      <c r="F100" s="16">
        <v>280</v>
      </c>
      <c r="G100" s="16">
        <v>1111</v>
      </c>
      <c r="H100" s="16">
        <v>3480</v>
      </c>
      <c r="I100" s="17" t="s">
        <v>49</v>
      </c>
      <c r="J100" s="18">
        <v>1995597220</v>
      </c>
      <c r="K100" s="19">
        <v>1940074150</v>
      </c>
      <c r="L100" s="19">
        <v>1940074150</v>
      </c>
      <c r="M100" s="19">
        <v>0</v>
      </c>
      <c r="N100" s="19">
        <v>0</v>
      </c>
      <c r="O100" s="19">
        <v>0</v>
      </c>
      <c r="P100" s="19">
        <v>1828916352.5</v>
      </c>
      <c r="Q100" s="19">
        <v>1828916352.5</v>
      </c>
      <c r="R100" s="19">
        <v>111157797.5</v>
      </c>
      <c r="S100" s="19">
        <v>111157797.5</v>
      </c>
      <c r="T100" s="19">
        <v>0</v>
      </c>
      <c r="U100" s="19">
        <v>111157797.5</v>
      </c>
      <c r="V100" s="20">
        <f t="shared" si="10"/>
        <v>0.9427043561711288</v>
      </c>
      <c r="W100" s="20">
        <f t="shared" si="11"/>
        <v>0</v>
      </c>
      <c r="X100" s="21">
        <f t="shared" si="12"/>
        <v>0.9427043561711288</v>
      </c>
    </row>
    <row r="101" spans="1:24" outlineLevel="2" x14ac:dyDescent="0.25">
      <c r="A101" s="15" t="s">
        <v>346</v>
      </c>
      <c r="B101" s="16" t="s">
        <v>33</v>
      </c>
      <c r="C101" s="16" t="s">
        <v>34</v>
      </c>
      <c r="D101" s="16" t="s">
        <v>48</v>
      </c>
      <c r="E101" s="16"/>
      <c r="F101" s="16">
        <v>280</v>
      </c>
      <c r="G101" s="16">
        <v>1111</v>
      </c>
      <c r="H101" s="16">
        <v>3460</v>
      </c>
      <c r="I101" s="17" t="s">
        <v>49</v>
      </c>
      <c r="J101" s="18">
        <v>73593688</v>
      </c>
      <c r="K101" s="19">
        <v>72057414</v>
      </c>
      <c r="L101" s="19">
        <v>72057414</v>
      </c>
      <c r="M101" s="19">
        <v>0</v>
      </c>
      <c r="N101" s="19">
        <v>0</v>
      </c>
      <c r="O101" s="19">
        <v>0</v>
      </c>
      <c r="P101" s="19">
        <v>58737596.380000003</v>
      </c>
      <c r="Q101" s="19">
        <v>58737596.380000003</v>
      </c>
      <c r="R101" s="19">
        <v>13319817.619999999</v>
      </c>
      <c r="S101" s="19">
        <v>13319817.619999999</v>
      </c>
      <c r="T101" s="19">
        <v>0</v>
      </c>
      <c r="U101" s="19">
        <v>13319817.619999997</v>
      </c>
      <c r="V101" s="20">
        <f t="shared" si="10"/>
        <v>0.81514993557776028</v>
      </c>
      <c r="W101" s="20">
        <f t="shared" si="11"/>
        <v>0</v>
      </c>
      <c r="X101" s="21">
        <f t="shared" si="12"/>
        <v>0.81514993557776028</v>
      </c>
    </row>
    <row r="102" spans="1:24" outlineLevel="2" x14ac:dyDescent="0.25">
      <c r="A102" s="15" t="s">
        <v>390</v>
      </c>
      <c r="B102" s="16" t="s">
        <v>391</v>
      </c>
      <c r="C102" s="16" t="s">
        <v>34</v>
      </c>
      <c r="D102" s="16" t="s">
        <v>48</v>
      </c>
      <c r="E102" s="16"/>
      <c r="F102" s="16">
        <v>280</v>
      </c>
      <c r="G102" s="16">
        <v>1111</v>
      </c>
      <c r="H102" s="16">
        <v>3410</v>
      </c>
      <c r="I102" s="17" t="s">
        <v>49</v>
      </c>
      <c r="J102" s="18">
        <v>46191073413</v>
      </c>
      <c r="K102" s="19">
        <v>46681695373</v>
      </c>
      <c r="L102" s="19">
        <v>46681695373</v>
      </c>
      <c r="M102" s="19">
        <v>0</v>
      </c>
      <c r="N102" s="19">
        <v>0</v>
      </c>
      <c r="O102" s="19">
        <v>0</v>
      </c>
      <c r="P102" s="19">
        <v>43999168999.019997</v>
      </c>
      <c r="Q102" s="19">
        <v>43999168999.019997</v>
      </c>
      <c r="R102" s="19">
        <v>2682526373.98</v>
      </c>
      <c r="S102" s="19">
        <v>2682526373.98</v>
      </c>
      <c r="T102" s="19">
        <v>0</v>
      </c>
      <c r="U102" s="19">
        <v>2682526373.9800034</v>
      </c>
      <c r="V102" s="20">
        <f t="shared" si="10"/>
        <v>0.94253579797079223</v>
      </c>
      <c r="W102" s="20">
        <f t="shared" si="11"/>
        <v>0</v>
      </c>
      <c r="X102" s="21">
        <f t="shared" si="12"/>
        <v>0.94253579797079223</v>
      </c>
    </row>
    <row r="103" spans="1:24" outlineLevel="2" x14ac:dyDescent="0.25">
      <c r="A103" s="15" t="s">
        <v>390</v>
      </c>
      <c r="B103" s="16" t="s">
        <v>391</v>
      </c>
      <c r="C103" s="16" t="s">
        <v>34</v>
      </c>
      <c r="D103" s="16" t="s">
        <v>48</v>
      </c>
      <c r="E103" s="16"/>
      <c r="F103" s="16" t="s">
        <v>36</v>
      </c>
      <c r="G103" s="16">
        <v>1111</v>
      </c>
      <c r="H103" s="16">
        <v>3410</v>
      </c>
      <c r="I103" s="17" t="s">
        <v>49</v>
      </c>
      <c r="J103" s="18">
        <v>0</v>
      </c>
      <c r="K103" s="19">
        <v>30871205</v>
      </c>
      <c r="L103" s="19">
        <v>30871205</v>
      </c>
      <c r="M103" s="19">
        <v>0</v>
      </c>
      <c r="N103" s="19">
        <v>0</v>
      </c>
      <c r="O103" s="19">
        <v>0</v>
      </c>
      <c r="P103" s="19">
        <v>0</v>
      </c>
      <c r="Q103" s="19">
        <v>0</v>
      </c>
      <c r="R103" s="19">
        <v>30871205</v>
      </c>
      <c r="S103" s="19">
        <v>30871205</v>
      </c>
      <c r="T103" s="19">
        <v>0</v>
      </c>
      <c r="U103" s="19">
        <v>30871205</v>
      </c>
      <c r="V103" s="20">
        <f t="shared" si="10"/>
        <v>0</v>
      </c>
      <c r="W103" s="20">
        <f t="shared" si="11"/>
        <v>0</v>
      </c>
      <c r="X103" s="21">
        <f t="shared" si="12"/>
        <v>0</v>
      </c>
    </row>
    <row r="104" spans="1:24" outlineLevel="2" x14ac:dyDescent="0.25">
      <c r="A104" s="15" t="s">
        <v>390</v>
      </c>
      <c r="B104" s="16" t="s">
        <v>406</v>
      </c>
      <c r="C104" s="16" t="s">
        <v>34</v>
      </c>
      <c r="D104" s="16" t="s">
        <v>48</v>
      </c>
      <c r="E104" s="16"/>
      <c r="F104" s="16">
        <v>280</v>
      </c>
      <c r="G104" s="16">
        <v>1111</v>
      </c>
      <c r="H104" s="16">
        <v>3420</v>
      </c>
      <c r="I104" s="17" t="s">
        <v>49</v>
      </c>
      <c r="J104" s="18">
        <v>21286925815</v>
      </c>
      <c r="K104" s="19">
        <v>21527762966</v>
      </c>
      <c r="L104" s="19">
        <v>21527762966</v>
      </c>
      <c r="M104" s="19">
        <v>0</v>
      </c>
      <c r="N104" s="19">
        <v>0</v>
      </c>
      <c r="O104" s="19">
        <v>0</v>
      </c>
      <c r="P104" s="19">
        <v>20941800099.360001</v>
      </c>
      <c r="Q104" s="19">
        <v>20941800099.360001</v>
      </c>
      <c r="R104" s="19">
        <v>585962866.63999999</v>
      </c>
      <c r="S104" s="19">
        <v>585962866.63999999</v>
      </c>
      <c r="T104" s="19">
        <v>0</v>
      </c>
      <c r="U104" s="19">
        <v>585962866.63999939</v>
      </c>
      <c r="V104" s="20">
        <f t="shared" si="10"/>
        <v>0.97278106101570128</v>
      </c>
      <c r="W104" s="20">
        <f t="shared" si="11"/>
        <v>0</v>
      </c>
      <c r="X104" s="21">
        <f t="shared" si="12"/>
        <v>0.97278106101570128</v>
      </c>
    </row>
    <row r="105" spans="1:24" outlineLevel="2" x14ac:dyDescent="0.25">
      <c r="A105" s="15" t="s">
        <v>390</v>
      </c>
      <c r="B105" s="16" t="s">
        <v>406</v>
      </c>
      <c r="C105" s="16" t="s">
        <v>34</v>
      </c>
      <c r="D105" s="16" t="s">
        <v>48</v>
      </c>
      <c r="E105" s="16"/>
      <c r="F105" s="16" t="s">
        <v>36</v>
      </c>
      <c r="G105" s="16">
        <v>1111</v>
      </c>
      <c r="H105" s="16">
        <v>3420</v>
      </c>
      <c r="I105" s="17" t="s">
        <v>49</v>
      </c>
      <c r="J105" s="18">
        <v>0</v>
      </c>
      <c r="K105" s="19">
        <v>10347444</v>
      </c>
      <c r="L105" s="19">
        <v>10347444</v>
      </c>
      <c r="M105" s="19">
        <v>0</v>
      </c>
      <c r="N105" s="19">
        <v>0</v>
      </c>
      <c r="O105" s="19">
        <v>0</v>
      </c>
      <c r="P105" s="19">
        <v>0</v>
      </c>
      <c r="Q105" s="19">
        <v>0</v>
      </c>
      <c r="R105" s="19">
        <v>10347444</v>
      </c>
      <c r="S105" s="19">
        <v>10347444</v>
      </c>
      <c r="T105" s="19">
        <v>0</v>
      </c>
      <c r="U105" s="19">
        <v>10347444</v>
      </c>
      <c r="V105" s="20">
        <f t="shared" si="10"/>
        <v>0</v>
      </c>
      <c r="W105" s="20">
        <f t="shared" si="11"/>
        <v>0</v>
      </c>
      <c r="X105" s="21">
        <f t="shared" si="12"/>
        <v>0</v>
      </c>
    </row>
    <row r="106" spans="1:24" outlineLevel="2" x14ac:dyDescent="0.25">
      <c r="A106" s="15" t="s">
        <v>390</v>
      </c>
      <c r="B106" s="16" t="s">
        <v>438</v>
      </c>
      <c r="C106" s="16" t="s">
        <v>34</v>
      </c>
      <c r="D106" s="16" t="s">
        <v>48</v>
      </c>
      <c r="E106" s="16"/>
      <c r="F106" s="16">
        <v>280</v>
      </c>
      <c r="G106" s="16">
        <v>1111</v>
      </c>
      <c r="H106" s="16">
        <v>3420</v>
      </c>
      <c r="I106" s="17" t="s">
        <v>49</v>
      </c>
      <c r="J106" s="18">
        <v>12650330284</v>
      </c>
      <c r="K106" s="19">
        <v>12980389965</v>
      </c>
      <c r="L106" s="19">
        <v>12980389965</v>
      </c>
      <c r="M106" s="19">
        <v>0</v>
      </c>
      <c r="N106" s="19">
        <v>0</v>
      </c>
      <c r="O106" s="19">
        <v>0</v>
      </c>
      <c r="P106" s="19">
        <v>12401676180.799999</v>
      </c>
      <c r="Q106" s="19">
        <v>12401676180.799999</v>
      </c>
      <c r="R106" s="19">
        <v>578713784.20000005</v>
      </c>
      <c r="S106" s="19">
        <v>578713784.20000005</v>
      </c>
      <c r="T106" s="19">
        <v>0</v>
      </c>
      <c r="U106" s="19">
        <v>578713784.20000076</v>
      </c>
      <c r="V106" s="20">
        <f t="shared" si="10"/>
        <v>0.95541630214805329</v>
      </c>
      <c r="W106" s="20">
        <f t="shared" si="11"/>
        <v>0</v>
      </c>
      <c r="X106" s="21">
        <f t="shared" si="12"/>
        <v>0.95541630214805329</v>
      </c>
    </row>
    <row r="107" spans="1:24" outlineLevel="2" x14ac:dyDescent="0.25">
      <c r="A107" s="15" t="s">
        <v>390</v>
      </c>
      <c r="B107" s="16" t="s">
        <v>438</v>
      </c>
      <c r="C107" s="16" t="s">
        <v>34</v>
      </c>
      <c r="D107" s="16" t="s">
        <v>48</v>
      </c>
      <c r="E107" s="16"/>
      <c r="F107" s="16" t="s">
        <v>36</v>
      </c>
      <c r="G107" s="16">
        <v>1111</v>
      </c>
      <c r="H107" s="16">
        <v>3420</v>
      </c>
      <c r="I107" s="17" t="s">
        <v>49</v>
      </c>
      <c r="J107" s="18">
        <v>0</v>
      </c>
      <c r="K107" s="19">
        <v>4587874</v>
      </c>
      <c r="L107" s="19">
        <v>4587874</v>
      </c>
      <c r="M107" s="19">
        <v>0</v>
      </c>
      <c r="N107" s="19">
        <v>0</v>
      </c>
      <c r="O107" s="19">
        <v>0</v>
      </c>
      <c r="P107" s="19">
        <v>0</v>
      </c>
      <c r="Q107" s="19">
        <v>0</v>
      </c>
      <c r="R107" s="19">
        <v>4587874</v>
      </c>
      <c r="S107" s="19">
        <v>4587874</v>
      </c>
      <c r="T107" s="19">
        <v>0</v>
      </c>
      <c r="U107" s="19">
        <v>4587874</v>
      </c>
      <c r="V107" s="20">
        <f t="shared" si="10"/>
        <v>0</v>
      </c>
      <c r="W107" s="20">
        <f t="shared" si="11"/>
        <v>0</v>
      </c>
      <c r="X107" s="21">
        <f t="shared" si="12"/>
        <v>0</v>
      </c>
    </row>
    <row r="108" spans="1:24" outlineLevel="2" x14ac:dyDescent="0.25">
      <c r="A108" s="15" t="s">
        <v>390</v>
      </c>
      <c r="B108" s="16" t="s">
        <v>459</v>
      </c>
      <c r="C108" s="16" t="s">
        <v>34</v>
      </c>
      <c r="D108" s="16" t="s">
        <v>48</v>
      </c>
      <c r="E108" s="16"/>
      <c r="F108" s="16">
        <v>280</v>
      </c>
      <c r="G108" s="16">
        <v>1111</v>
      </c>
      <c r="H108" s="16">
        <v>3480</v>
      </c>
      <c r="I108" s="17" t="s">
        <v>49</v>
      </c>
      <c r="J108" s="18">
        <v>9600803879</v>
      </c>
      <c r="K108" s="19">
        <v>9497075429</v>
      </c>
      <c r="L108" s="19">
        <v>9497075429</v>
      </c>
      <c r="M108" s="19">
        <v>0</v>
      </c>
      <c r="N108" s="19">
        <v>0</v>
      </c>
      <c r="O108" s="19">
        <v>0</v>
      </c>
      <c r="P108" s="19">
        <v>9080430845.0699997</v>
      </c>
      <c r="Q108" s="19">
        <v>9080430845.0699997</v>
      </c>
      <c r="R108" s="19">
        <v>416644583.93000001</v>
      </c>
      <c r="S108" s="19">
        <v>416644583.93000001</v>
      </c>
      <c r="T108" s="19">
        <v>0</v>
      </c>
      <c r="U108" s="19">
        <v>416644583.93000031</v>
      </c>
      <c r="V108" s="20">
        <f t="shared" si="10"/>
        <v>0.95612916975917173</v>
      </c>
      <c r="W108" s="20">
        <f t="shared" si="11"/>
        <v>0</v>
      </c>
      <c r="X108" s="21">
        <f t="shared" si="12"/>
        <v>0.95612916975917173</v>
      </c>
    </row>
    <row r="109" spans="1:24" outlineLevel="2" x14ac:dyDescent="0.25">
      <c r="A109" s="15" t="s">
        <v>390</v>
      </c>
      <c r="B109" s="16" t="s">
        <v>459</v>
      </c>
      <c r="C109" s="16" t="s">
        <v>34</v>
      </c>
      <c r="D109" s="16" t="s">
        <v>48</v>
      </c>
      <c r="E109" s="16"/>
      <c r="F109" s="16" t="s">
        <v>36</v>
      </c>
      <c r="G109" s="16">
        <v>1111</v>
      </c>
      <c r="H109" s="16">
        <v>3480</v>
      </c>
      <c r="I109" s="17" t="s">
        <v>49</v>
      </c>
      <c r="J109" s="18">
        <v>0</v>
      </c>
      <c r="K109" s="19">
        <v>4306145</v>
      </c>
      <c r="L109" s="19">
        <v>4306145</v>
      </c>
      <c r="M109" s="19">
        <v>0</v>
      </c>
      <c r="N109" s="19">
        <v>0</v>
      </c>
      <c r="O109" s="19">
        <v>0</v>
      </c>
      <c r="P109" s="19">
        <v>0</v>
      </c>
      <c r="Q109" s="19">
        <v>0</v>
      </c>
      <c r="R109" s="19">
        <v>4306145</v>
      </c>
      <c r="S109" s="19">
        <v>4306145</v>
      </c>
      <c r="T109" s="19">
        <v>0</v>
      </c>
      <c r="U109" s="19">
        <v>4306145</v>
      </c>
      <c r="V109" s="20">
        <f t="shared" si="10"/>
        <v>0</v>
      </c>
      <c r="W109" s="20">
        <f t="shared" si="11"/>
        <v>0</v>
      </c>
      <c r="X109" s="21">
        <f t="shared" si="12"/>
        <v>0</v>
      </c>
    </row>
    <row r="110" spans="1:24" outlineLevel="2" x14ac:dyDescent="0.25">
      <c r="A110" s="15" t="s">
        <v>390</v>
      </c>
      <c r="B110" s="16" t="s">
        <v>475</v>
      </c>
      <c r="C110" s="16" t="s">
        <v>34</v>
      </c>
      <c r="D110" s="16" t="s">
        <v>48</v>
      </c>
      <c r="E110" s="16"/>
      <c r="F110" s="16">
        <v>280</v>
      </c>
      <c r="G110" s="16">
        <v>1111</v>
      </c>
      <c r="H110" s="16">
        <v>3480</v>
      </c>
      <c r="I110" s="17" t="s">
        <v>49</v>
      </c>
      <c r="J110" s="18">
        <v>6034410159</v>
      </c>
      <c r="K110" s="19">
        <v>5892663620</v>
      </c>
      <c r="L110" s="19">
        <v>5892663620</v>
      </c>
      <c r="M110" s="19">
        <v>0</v>
      </c>
      <c r="N110" s="19">
        <v>0</v>
      </c>
      <c r="O110" s="19">
        <v>0</v>
      </c>
      <c r="P110" s="19">
        <v>5551651449.6000004</v>
      </c>
      <c r="Q110" s="19">
        <v>5551651449.6000004</v>
      </c>
      <c r="R110" s="19">
        <v>341012170.39999998</v>
      </c>
      <c r="S110" s="19">
        <v>341012170.39999998</v>
      </c>
      <c r="T110" s="19">
        <v>0</v>
      </c>
      <c r="U110" s="19">
        <v>341012170.39999962</v>
      </c>
      <c r="V110" s="20">
        <f t="shared" si="10"/>
        <v>0.94212936756773513</v>
      </c>
      <c r="W110" s="20">
        <f t="shared" si="11"/>
        <v>0</v>
      </c>
      <c r="X110" s="21">
        <f t="shared" si="12"/>
        <v>0.94212936756773513</v>
      </c>
    </row>
    <row r="111" spans="1:24" outlineLevel="2" x14ac:dyDescent="0.25">
      <c r="A111" s="15" t="s">
        <v>390</v>
      </c>
      <c r="B111" s="16" t="s">
        <v>475</v>
      </c>
      <c r="C111" s="16" t="s">
        <v>34</v>
      </c>
      <c r="D111" s="16" t="s">
        <v>48</v>
      </c>
      <c r="E111" s="16"/>
      <c r="F111" s="16" t="s">
        <v>36</v>
      </c>
      <c r="G111" s="16">
        <v>1111</v>
      </c>
      <c r="H111" s="16">
        <v>3480</v>
      </c>
      <c r="I111" s="17" t="s">
        <v>49</v>
      </c>
      <c r="J111" s="18">
        <v>0</v>
      </c>
      <c r="K111" s="19">
        <v>2225887</v>
      </c>
      <c r="L111" s="19">
        <v>2225887</v>
      </c>
      <c r="M111" s="19">
        <v>0</v>
      </c>
      <c r="N111" s="19">
        <v>0</v>
      </c>
      <c r="O111" s="19">
        <v>0</v>
      </c>
      <c r="P111" s="19">
        <v>0</v>
      </c>
      <c r="Q111" s="19">
        <v>0</v>
      </c>
      <c r="R111" s="19">
        <v>2225887</v>
      </c>
      <c r="S111" s="19">
        <v>2225887</v>
      </c>
      <c r="T111" s="19">
        <v>0</v>
      </c>
      <c r="U111" s="19">
        <v>2225887</v>
      </c>
      <c r="V111" s="20">
        <f t="shared" si="10"/>
        <v>0</v>
      </c>
      <c r="W111" s="20">
        <f t="shared" si="11"/>
        <v>0</v>
      </c>
      <c r="X111" s="21">
        <f t="shared" si="12"/>
        <v>0</v>
      </c>
    </row>
    <row r="112" spans="1:24" outlineLevel="1" x14ac:dyDescent="0.25">
      <c r="A112" s="22"/>
      <c r="B112" s="23"/>
      <c r="C112" s="23"/>
      <c r="D112" s="23" t="s">
        <v>495</v>
      </c>
      <c r="E112" s="23"/>
      <c r="F112" s="23"/>
      <c r="G112" s="23"/>
      <c r="H112" s="23"/>
      <c r="I112" s="24"/>
      <c r="J112" s="25">
        <f t="shared" ref="J112:U112" si="15">SUBTOTAL(9,J94:J111)</f>
        <v>100549992210</v>
      </c>
      <c r="K112" s="26">
        <f t="shared" si="15"/>
        <v>101325942803</v>
      </c>
      <c r="L112" s="26">
        <f t="shared" si="15"/>
        <v>101325942803</v>
      </c>
      <c r="M112" s="26">
        <f t="shared" si="15"/>
        <v>0</v>
      </c>
      <c r="N112" s="26">
        <f t="shared" si="15"/>
        <v>0</v>
      </c>
      <c r="O112" s="26">
        <f t="shared" si="15"/>
        <v>0</v>
      </c>
      <c r="P112" s="26">
        <f t="shared" si="15"/>
        <v>96327976694.690002</v>
      </c>
      <c r="Q112" s="26">
        <f t="shared" si="15"/>
        <v>96327976694.690002</v>
      </c>
      <c r="R112" s="26">
        <f t="shared" si="15"/>
        <v>4997966108.3099995</v>
      </c>
      <c r="S112" s="26">
        <f t="shared" si="15"/>
        <v>4997966108.3099995</v>
      </c>
      <c r="T112" s="26">
        <f t="shared" si="15"/>
        <v>0</v>
      </c>
      <c r="U112" s="26">
        <f t="shared" si="15"/>
        <v>4997966108.3100033</v>
      </c>
      <c r="V112" s="27">
        <f t="shared" si="10"/>
        <v>0.95067436857679033</v>
      </c>
      <c r="W112" s="27">
        <f t="shared" si="11"/>
        <v>0</v>
      </c>
      <c r="X112" s="28">
        <f t="shared" si="12"/>
        <v>0.95067436857679033</v>
      </c>
    </row>
    <row r="113" spans="1:24" outlineLevel="2" x14ac:dyDescent="0.25">
      <c r="A113" s="15" t="s">
        <v>32</v>
      </c>
      <c r="B113" s="16" t="s">
        <v>33</v>
      </c>
      <c r="C113" s="16" t="s">
        <v>34</v>
      </c>
      <c r="D113" s="16" t="s">
        <v>50</v>
      </c>
      <c r="E113" s="16"/>
      <c r="F113" s="16" t="s">
        <v>36</v>
      </c>
      <c r="G113" s="16">
        <v>1111</v>
      </c>
      <c r="H113" s="16">
        <v>3480</v>
      </c>
      <c r="I113" s="17" t="s">
        <v>51</v>
      </c>
      <c r="J113" s="18">
        <v>490394027</v>
      </c>
      <c r="K113" s="19">
        <v>490394027</v>
      </c>
      <c r="L113" s="19">
        <v>490394027</v>
      </c>
      <c r="M113" s="19">
        <v>0</v>
      </c>
      <c r="N113" s="19">
        <v>0</v>
      </c>
      <c r="O113" s="19">
        <v>0</v>
      </c>
      <c r="P113" s="19">
        <v>475609882.57999998</v>
      </c>
      <c r="Q113" s="19">
        <v>475609882.57999998</v>
      </c>
      <c r="R113" s="19">
        <v>14784144.42</v>
      </c>
      <c r="S113" s="19">
        <v>14784144.42</v>
      </c>
      <c r="T113" s="19">
        <v>0</v>
      </c>
      <c r="U113" s="19">
        <v>14784144.420000017</v>
      </c>
      <c r="V113" s="20">
        <f t="shared" si="10"/>
        <v>0.96985251939049411</v>
      </c>
      <c r="W113" s="20">
        <f t="shared" si="11"/>
        <v>0</v>
      </c>
      <c r="X113" s="21">
        <f t="shared" si="12"/>
        <v>0.96985251939049411</v>
      </c>
    </row>
    <row r="114" spans="1:24" outlineLevel="2" x14ac:dyDescent="0.25">
      <c r="A114" s="15" t="s">
        <v>221</v>
      </c>
      <c r="B114" s="16" t="s">
        <v>33</v>
      </c>
      <c r="C114" s="16" t="s">
        <v>34</v>
      </c>
      <c r="D114" s="16" t="s">
        <v>50</v>
      </c>
      <c r="E114" s="16"/>
      <c r="F114" s="16" t="s">
        <v>36</v>
      </c>
      <c r="G114" s="16">
        <v>1111</v>
      </c>
      <c r="H114" s="16">
        <v>3480</v>
      </c>
      <c r="I114" s="17" t="s">
        <v>51</v>
      </c>
      <c r="J114" s="18">
        <v>712564450</v>
      </c>
      <c r="K114" s="19">
        <v>712564450</v>
      </c>
      <c r="L114" s="19">
        <v>712564450</v>
      </c>
      <c r="M114" s="19">
        <v>0</v>
      </c>
      <c r="N114" s="19">
        <v>0</v>
      </c>
      <c r="O114" s="19">
        <v>0</v>
      </c>
      <c r="P114" s="19">
        <v>693662548.78999996</v>
      </c>
      <c r="Q114" s="19">
        <v>693662548.78999996</v>
      </c>
      <c r="R114" s="19">
        <v>18901901.210000001</v>
      </c>
      <c r="S114" s="19">
        <v>18901901.210000001</v>
      </c>
      <c r="T114" s="19">
        <v>0</v>
      </c>
      <c r="U114" s="19">
        <v>18901901.210000038</v>
      </c>
      <c r="V114" s="20">
        <f t="shared" si="10"/>
        <v>0.97347341533807918</v>
      </c>
      <c r="W114" s="20">
        <f t="shared" si="11"/>
        <v>0</v>
      </c>
      <c r="X114" s="21">
        <f t="shared" si="12"/>
        <v>0.97347341533807918</v>
      </c>
    </row>
    <row r="115" spans="1:24" outlineLevel="2" x14ac:dyDescent="0.25">
      <c r="A115" s="15" t="s">
        <v>277</v>
      </c>
      <c r="B115" s="16" t="s">
        <v>33</v>
      </c>
      <c r="C115" s="16" t="s">
        <v>34</v>
      </c>
      <c r="D115" s="16" t="s">
        <v>50</v>
      </c>
      <c r="E115" s="16"/>
      <c r="F115" s="16" t="s">
        <v>36</v>
      </c>
      <c r="G115" s="16">
        <v>1111</v>
      </c>
      <c r="H115" s="16">
        <v>3480</v>
      </c>
      <c r="I115" s="17" t="s">
        <v>51</v>
      </c>
      <c r="J115" s="18">
        <v>528218982</v>
      </c>
      <c r="K115" s="19">
        <v>528218982</v>
      </c>
      <c r="L115" s="19">
        <v>528218982</v>
      </c>
      <c r="M115" s="19">
        <v>0</v>
      </c>
      <c r="N115" s="19">
        <v>0</v>
      </c>
      <c r="O115" s="19">
        <v>0</v>
      </c>
      <c r="P115" s="19">
        <v>501571232</v>
      </c>
      <c r="Q115" s="19">
        <v>501571232</v>
      </c>
      <c r="R115" s="19">
        <v>26647750</v>
      </c>
      <c r="S115" s="19">
        <v>26647750</v>
      </c>
      <c r="T115" s="19">
        <v>0</v>
      </c>
      <c r="U115" s="19">
        <v>26647750</v>
      </c>
      <c r="V115" s="20">
        <f t="shared" si="10"/>
        <v>0.94955169937455974</v>
      </c>
      <c r="W115" s="20">
        <f t="shared" si="11"/>
        <v>0</v>
      </c>
      <c r="X115" s="21">
        <f t="shared" si="12"/>
        <v>0.94955169937455974</v>
      </c>
    </row>
    <row r="116" spans="1:24" outlineLevel="2" x14ac:dyDescent="0.25">
      <c r="A116" s="15" t="s">
        <v>304</v>
      </c>
      <c r="B116" s="16" t="s">
        <v>33</v>
      </c>
      <c r="C116" s="16" t="s">
        <v>34</v>
      </c>
      <c r="D116" s="16" t="s">
        <v>50</v>
      </c>
      <c r="E116" s="16"/>
      <c r="F116" s="16" t="s">
        <v>36</v>
      </c>
      <c r="G116" s="16">
        <v>1111</v>
      </c>
      <c r="H116" s="16">
        <v>3480</v>
      </c>
      <c r="I116" s="17" t="s">
        <v>51</v>
      </c>
      <c r="J116" s="18">
        <v>149506757</v>
      </c>
      <c r="K116" s="19">
        <v>145822493</v>
      </c>
      <c r="L116" s="19">
        <v>145822493</v>
      </c>
      <c r="M116" s="19">
        <v>0</v>
      </c>
      <c r="N116" s="19">
        <v>0</v>
      </c>
      <c r="O116" s="19">
        <v>0</v>
      </c>
      <c r="P116" s="19">
        <v>137200983.52000001</v>
      </c>
      <c r="Q116" s="19">
        <v>137200983.52000001</v>
      </c>
      <c r="R116" s="19">
        <v>8621509.4800000004</v>
      </c>
      <c r="S116" s="19">
        <v>8621509.4800000004</v>
      </c>
      <c r="T116" s="19">
        <v>0</v>
      </c>
      <c r="U116" s="19">
        <v>8621509.4799999893</v>
      </c>
      <c r="V116" s="20">
        <f t="shared" si="10"/>
        <v>0.94087668299567484</v>
      </c>
      <c r="W116" s="20">
        <f t="shared" si="11"/>
        <v>0</v>
      </c>
      <c r="X116" s="21">
        <f t="shared" si="12"/>
        <v>0.94087668299567484</v>
      </c>
    </row>
    <row r="117" spans="1:24" outlineLevel="2" x14ac:dyDescent="0.25">
      <c r="A117" s="15" t="s">
        <v>314</v>
      </c>
      <c r="B117" s="16" t="s">
        <v>33</v>
      </c>
      <c r="C117" s="16" t="s">
        <v>34</v>
      </c>
      <c r="D117" s="16" t="s">
        <v>50</v>
      </c>
      <c r="E117" s="16"/>
      <c r="F117" s="16" t="s">
        <v>36</v>
      </c>
      <c r="G117" s="16">
        <v>1111</v>
      </c>
      <c r="H117" s="16">
        <v>3480</v>
      </c>
      <c r="I117" s="17" t="s">
        <v>51</v>
      </c>
      <c r="J117" s="18">
        <v>419013373</v>
      </c>
      <c r="K117" s="19">
        <v>419013373</v>
      </c>
      <c r="L117" s="19">
        <v>419013373</v>
      </c>
      <c r="M117" s="19">
        <v>0</v>
      </c>
      <c r="N117" s="19">
        <v>0</v>
      </c>
      <c r="O117" s="19">
        <v>0</v>
      </c>
      <c r="P117" s="19">
        <v>395799500.69999999</v>
      </c>
      <c r="Q117" s="19">
        <v>395799500.69999999</v>
      </c>
      <c r="R117" s="19">
        <v>23213872.300000001</v>
      </c>
      <c r="S117" s="19">
        <v>23213872.300000001</v>
      </c>
      <c r="T117" s="19">
        <v>0</v>
      </c>
      <c r="U117" s="19">
        <v>23213872.300000012</v>
      </c>
      <c r="V117" s="20">
        <f t="shared" si="10"/>
        <v>0.94459873169728159</v>
      </c>
      <c r="W117" s="20">
        <f t="shared" si="11"/>
        <v>0</v>
      </c>
      <c r="X117" s="21">
        <f t="shared" si="12"/>
        <v>0.94459873169728159</v>
      </c>
    </row>
    <row r="118" spans="1:24" outlineLevel="2" x14ac:dyDescent="0.25">
      <c r="A118" s="15" t="s">
        <v>329</v>
      </c>
      <c r="B118" s="16" t="s">
        <v>33</v>
      </c>
      <c r="C118" s="16" t="s">
        <v>34</v>
      </c>
      <c r="D118" s="16" t="s">
        <v>50</v>
      </c>
      <c r="E118" s="16"/>
      <c r="F118" s="16" t="s">
        <v>36</v>
      </c>
      <c r="G118" s="16">
        <v>1111</v>
      </c>
      <c r="H118" s="16">
        <v>3480</v>
      </c>
      <c r="I118" s="17" t="s">
        <v>51</v>
      </c>
      <c r="J118" s="18">
        <v>95463068</v>
      </c>
      <c r="K118" s="19">
        <v>95463068</v>
      </c>
      <c r="L118" s="19">
        <v>95463068</v>
      </c>
      <c r="M118" s="19">
        <v>0</v>
      </c>
      <c r="N118" s="19">
        <v>0</v>
      </c>
      <c r="O118" s="19">
        <v>0</v>
      </c>
      <c r="P118" s="19">
        <v>89611016.450000003</v>
      </c>
      <c r="Q118" s="19">
        <v>89611016.450000003</v>
      </c>
      <c r="R118" s="19">
        <v>5852051.5499999998</v>
      </c>
      <c r="S118" s="19">
        <v>5852051.5499999998</v>
      </c>
      <c r="T118" s="19">
        <v>0</v>
      </c>
      <c r="U118" s="19">
        <v>5852051.549999997</v>
      </c>
      <c r="V118" s="20">
        <f t="shared" si="10"/>
        <v>0.93869826653800825</v>
      </c>
      <c r="W118" s="20">
        <f t="shared" si="11"/>
        <v>0</v>
      </c>
      <c r="X118" s="21">
        <f t="shared" si="12"/>
        <v>0.93869826653800825</v>
      </c>
    </row>
    <row r="119" spans="1:24" outlineLevel="2" x14ac:dyDescent="0.25">
      <c r="A119" s="15" t="s">
        <v>333</v>
      </c>
      <c r="B119" s="16" t="s">
        <v>33</v>
      </c>
      <c r="C119" s="16" t="s">
        <v>34</v>
      </c>
      <c r="D119" s="16" t="s">
        <v>50</v>
      </c>
      <c r="E119" s="16"/>
      <c r="F119" s="16" t="s">
        <v>36</v>
      </c>
      <c r="G119" s="16">
        <v>1111</v>
      </c>
      <c r="H119" s="16">
        <v>3480</v>
      </c>
      <c r="I119" s="17" t="s">
        <v>51</v>
      </c>
      <c r="J119" s="18">
        <v>1753980114</v>
      </c>
      <c r="K119" s="19">
        <v>1733980114</v>
      </c>
      <c r="L119" s="19">
        <v>1733980114</v>
      </c>
      <c r="M119" s="19">
        <v>0</v>
      </c>
      <c r="N119" s="19">
        <v>0</v>
      </c>
      <c r="O119" s="19">
        <v>0</v>
      </c>
      <c r="P119" s="19">
        <v>1690485081.96</v>
      </c>
      <c r="Q119" s="19">
        <v>1690485081.96</v>
      </c>
      <c r="R119" s="19">
        <v>43495032.039999999</v>
      </c>
      <c r="S119" s="19">
        <v>43495032.039999999</v>
      </c>
      <c r="T119" s="19">
        <v>0</v>
      </c>
      <c r="U119" s="19">
        <v>43495032.039999962</v>
      </c>
      <c r="V119" s="20">
        <f t="shared" si="10"/>
        <v>0.97491607216897991</v>
      </c>
      <c r="W119" s="20">
        <f t="shared" si="11"/>
        <v>0</v>
      </c>
      <c r="X119" s="21">
        <f t="shared" si="12"/>
        <v>0.97491607216897991</v>
      </c>
    </row>
    <row r="120" spans="1:24" outlineLevel="2" x14ac:dyDescent="0.25">
      <c r="A120" s="15" t="s">
        <v>346</v>
      </c>
      <c r="B120" s="16" t="s">
        <v>33</v>
      </c>
      <c r="C120" s="16" t="s">
        <v>34</v>
      </c>
      <c r="D120" s="16" t="s">
        <v>50</v>
      </c>
      <c r="E120" s="16"/>
      <c r="F120" s="16" t="s">
        <v>36</v>
      </c>
      <c r="G120" s="16">
        <v>1111</v>
      </c>
      <c r="H120" s="16">
        <v>3460</v>
      </c>
      <c r="I120" s="17" t="s">
        <v>51</v>
      </c>
      <c r="J120" s="18">
        <v>64282293</v>
      </c>
      <c r="K120" s="19">
        <v>58282293</v>
      </c>
      <c r="L120" s="19">
        <v>58282293</v>
      </c>
      <c r="M120" s="19">
        <v>0</v>
      </c>
      <c r="N120" s="19">
        <v>0</v>
      </c>
      <c r="O120" s="19">
        <v>0</v>
      </c>
      <c r="P120" s="19">
        <v>53055954.259999998</v>
      </c>
      <c r="Q120" s="19">
        <v>53055954.259999998</v>
      </c>
      <c r="R120" s="19">
        <v>5226338.74</v>
      </c>
      <c r="S120" s="19">
        <v>5226338.74</v>
      </c>
      <c r="T120" s="19">
        <v>0</v>
      </c>
      <c r="U120" s="19">
        <v>5226338.7400000021</v>
      </c>
      <c r="V120" s="20">
        <f t="shared" si="10"/>
        <v>0.91032715991459012</v>
      </c>
      <c r="W120" s="20">
        <f t="shared" si="11"/>
        <v>0</v>
      </c>
      <c r="X120" s="21">
        <f t="shared" si="12"/>
        <v>0.91032715991459012</v>
      </c>
    </row>
    <row r="121" spans="1:24" outlineLevel="2" x14ac:dyDescent="0.25">
      <c r="A121" s="15" t="s">
        <v>390</v>
      </c>
      <c r="B121" s="16" t="s">
        <v>391</v>
      </c>
      <c r="C121" s="16" t="s">
        <v>34</v>
      </c>
      <c r="D121" s="16" t="s">
        <v>50</v>
      </c>
      <c r="E121" s="16"/>
      <c r="F121" s="16">
        <v>280</v>
      </c>
      <c r="G121" s="16">
        <v>1111</v>
      </c>
      <c r="H121" s="16">
        <v>3410</v>
      </c>
      <c r="I121" s="17" t="s">
        <v>51</v>
      </c>
      <c r="J121" s="18">
        <v>42143024398</v>
      </c>
      <c r="K121" s="19">
        <v>41413024398</v>
      </c>
      <c r="L121" s="19">
        <v>41413024398</v>
      </c>
      <c r="M121" s="19">
        <v>0</v>
      </c>
      <c r="N121" s="19">
        <v>0</v>
      </c>
      <c r="O121" s="19">
        <v>0</v>
      </c>
      <c r="P121" s="19">
        <v>41154781013.489998</v>
      </c>
      <c r="Q121" s="19">
        <v>41154781013.489998</v>
      </c>
      <c r="R121" s="19">
        <v>258243384.50999999</v>
      </c>
      <c r="S121" s="19">
        <v>258243384.50999999</v>
      </c>
      <c r="T121" s="19">
        <v>0</v>
      </c>
      <c r="U121" s="19">
        <v>258243384.51000214</v>
      </c>
      <c r="V121" s="20">
        <f t="shared" si="10"/>
        <v>0.993764198865841</v>
      </c>
      <c r="W121" s="20">
        <f t="shared" si="11"/>
        <v>0</v>
      </c>
      <c r="X121" s="21">
        <f t="shared" si="12"/>
        <v>0.993764198865841</v>
      </c>
    </row>
    <row r="122" spans="1:24" outlineLevel="2" x14ac:dyDescent="0.25">
      <c r="A122" s="15" t="s">
        <v>390</v>
      </c>
      <c r="B122" s="16" t="s">
        <v>391</v>
      </c>
      <c r="C122" s="16" t="s">
        <v>34</v>
      </c>
      <c r="D122" s="16" t="s">
        <v>50</v>
      </c>
      <c r="E122" s="16"/>
      <c r="F122" s="16" t="s">
        <v>36</v>
      </c>
      <c r="G122" s="16">
        <v>1111</v>
      </c>
      <c r="H122" s="16">
        <v>3410</v>
      </c>
      <c r="I122" s="17" t="s">
        <v>51</v>
      </c>
      <c r="J122" s="18">
        <v>0</v>
      </c>
      <c r="K122" s="19">
        <v>28497373</v>
      </c>
      <c r="L122" s="19">
        <v>28497373</v>
      </c>
      <c r="M122" s="19">
        <v>0</v>
      </c>
      <c r="N122" s="19">
        <v>0</v>
      </c>
      <c r="O122" s="19">
        <v>0</v>
      </c>
      <c r="P122" s="19">
        <v>0</v>
      </c>
      <c r="Q122" s="19">
        <v>0</v>
      </c>
      <c r="R122" s="19">
        <v>28497373</v>
      </c>
      <c r="S122" s="19">
        <v>28497373</v>
      </c>
      <c r="T122" s="19">
        <v>0</v>
      </c>
      <c r="U122" s="19">
        <v>28497373</v>
      </c>
      <c r="V122" s="20">
        <f t="shared" si="10"/>
        <v>0</v>
      </c>
      <c r="W122" s="20">
        <f t="shared" si="11"/>
        <v>0</v>
      </c>
      <c r="X122" s="21">
        <f t="shared" si="12"/>
        <v>0</v>
      </c>
    </row>
    <row r="123" spans="1:24" outlineLevel="2" x14ac:dyDescent="0.25">
      <c r="A123" s="15" t="s">
        <v>390</v>
      </c>
      <c r="B123" s="16" t="s">
        <v>406</v>
      </c>
      <c r="C123" s="16" t="s">
        <v>34</v>
      </c>
      <c r="D123" s="16" t="s">
        <v>50</v>
      </c>
      <c r="E123" s="16"/>
      <c r="F123" s="16">
        <v>280</v>
      </c>
      <c r="G123" s="16">
        <v>1111</v>
      </c>
      <c r="H123" s="16">
        <v>3420</v>
      </c>
      <c r="I123" s="17" t="s">
        <v>51</v>
      </c>
      <c r="J123" s="18">
        <v>19721164332</v>
      </c>
      <c r="K123" s="19">
        <v>19371164332</v>
      </c>
      <c r="L123" s="19">
        <v>19371164332</v>
      </c>
      <c r="M123" s="19">
        <v>0</v>
      </c>
      <c r="N123" s="19">
        <v>0</v>
      </c>
      <c r="O123" s="19">
        <v>0</v>
      </c>
      <c r="P123" s="19">
        <v>19291960094.900002</v>
      </c>
      <c r="Q123" s="19">
        <v>19291960094.900002</v>
      </c>
      <c r="R123" s="19">
        <v>79204237.099999994</v>
      </c>
      <c r="S123" s="19">
        <v>79204237.099999994</v>
      </c>
      <c r="T123" s="19">
        <v>0</v>
      </c>
      <c r="U123" s="19">
        <v>79204237.099998474</v>
      </c>
      <c r="V123" s="20">
        <f t="shared" si="10"/>
        <v>0.9959112299218299</v>
      </c>
      <c r="W123" s="20">
        <f t="shared" si="11"/>
        <v>0</v>
      </c>
      <c r="X123" s="21">
        <f t="shared" si="12"/>
        <v>0.9959112299218299</v>
      </c>
    </row>
    <row r="124" spans="1:24" outlineLevel="2" x14ac:dyDescent="0.25">
      <c r="A124" s="15" t="s">
        <v>390</v>
      </c>
      <c r="B124" s="16" t="s">
        <v>406</v>
      </c>
      <c r="C124" s="16" t="s">
        <v>34</v>
      </c>
      <c r="D124" s="16" t="s">
        <v>50</v>
      </c>
      <c r="E124" s="16"/>
      <c r="F124" s="16" t="s">
        <v>36</v>
      </c>
      <c r="G124" s="16">
        <v>1111</v>
      </c>
      <c r="H124" s="16">
        <v>3420</v>
      </c>
      <c r="I124" s="17" t="s">
        <v>51</v>
      </c>
      <c r="J124" s="18">
        <v>0</v>
      </c>
      <c r="K124" s="19">
        <v>9551782</v>
      </c>
      <c r="L124" s="19">
        <v>9551782</v>
      </c>
      <c r="M124" s="19">
        <v>0</v>
      </c>
      <c r="N124" s="19">
        <v>0</v>
      </c>
      <c r="O124" s="19">
        <v>0</v>
      </c>
      <c r="P124" s="19">
        <v>0</v>
      </c>
      <c r="Q124" s="19">
        <v>0</v>
      </c>
      <c r="R124" s="19">
        <v>9551782</v>
      </c>
      <c r="S124" s="19">
        <v>9551782</v>
      </c>
      <c r="T124" s="19">
        <v>0</v>
      </c>
      <c r="U124" s="19">
        <v>9551782</v>
      </c>
      <c r="V124" s="20">
        <f t="shared" si="10"/>
        <v>0</v>
      </c>
      <c r="W124" s="20">
        <f t="shared" si="11"/>
        <v>0</v>
      </c>
      <c r="X124" s="21">
        <f t="shared" si="12"/>
        <v>0</v>
      </c>
    </row>
    <row r="125" spans="1:24" outlineLevel="2" x14ac:dyDescent="0.25">
      <c r="A125" s="15" t="s">
        <v>390</v>
      </c>
      <c r="B125" s="16" t="s">
        <v>438</v>
      </c>
      <c r="C125" s="16" t="s">
        <v>34</v>
      </c>
      <c r="D125" s="16" t="s">
        <v>50</v>
      </c>
      <c r="E125" s="16"/>
      <c r="F125" s="16">
        <v>280</v>
      </c>
      <c r="G125" s="16">
        <v>1111</v>
      </c>
      <c r="H125" s="16">
        <v>3420</v>
      </c>
      <c r="I125" s="17" t="s">
        <v>51</v>
      </c>
      <c r="J125" s="18">
        <v>11622872930</v>
      </c>
      <c r="K125" s="19">
        <v>11482872930</v>
      </c>
      <c r="L125" s="19">
        <v>11482872930</v>
      </c>
      <c r="M125" s="19">
        <v>0</v>
      </c>
      <c r="N125" s="19">
        <v>0</v>
      </c>
      <c r="O125" s="19">
        <v>0</v>
      </c>
      <c r="P125" s="19">
        <v>11412860039.9</v>
      </c>
      <c r="Q125" s="19">
        <v>11412860039.9</v>
      </c>
      <c r="R125" s="19">
        <v>70012890.099999994</v>
      </c>
      <c r="S125" s="19">
        <v>70012890.099999994</v>
      </c>
      <c r="T125" s="19">
        <v>0</v>
      </c>
      <c r="U125" s="19">
        <v>70012890.100000381</v>
      </c>
      <c r="V125" s="20">
        <f t="shared" si="10"/>
        <v>0.99390284203902612</v>
      </c>
      <c r="W125" s="20">
        <f t="shared" si="11"/>
        <v>0</v>
      </c>
      <c r="X125" s="21">
        <f t="shared" si="12"/>
        <v>0.99390284203902612</v>
      </c>
    </row>
    <row r="126" spans="1:24" outlineLevel="2" x14ac:dyDescent="0.25">
      <c r="A126" s="15" t="s">
        <v>390</v>
      </c>
      <c r="B126" s="16" t="s">
        <v>438</v>
      </c>
      <c r="C126" s="16" t="s">
        <v>34</v>
      </c>
      <c r="D126" s="16" t="s">
        <v>50</v>
      </c>
      <c r="E126" s="16"/>
      <c r="F126" s="16" t="s">
        <v>36</v>
      </c>
      <c r="G126" s="16">
        <v>1111</v>
      </c>
      <c r="H126" s="16">
        <v>3420</v>
      </c>
      <c r="I126" s="17" t="s">
        <v>51</v>
      </c>
      <c r="J126" s="18">
        <v>0</v>
      </c>
      <c r="K126" s="19">
        <v>4235091</v>
      </c>
      <c r="L126" s="19">
        <v>4235091</v>
      </c>
      <c r="M126" s="19">
        <v>0</v>
      </c>
      <c r="N126" s="19">
        <v>0</v>
      </c>
      <c r="O126" s="19">
        <v>0</v>
      </c>
      <c r="P126" s="19">
        <v>0</v>
      </c>
      <c r="Q126" s="19">
        <v>0</v>
      </c>
      <c r="R126" s="19">
        <v>4235091</v>
      </c>
      <c r="S126" s="19">
        <v>4235091</v>
      </c>
      <c r="T126" s="19">
        <v>0</v>
      </c>
      <c r="U126" s="19">
        <v>4235091</v>
      </c>
      <c r="V126" s="20">
        <f t="shared" si="10"/>
        <v>0</v>
      </c>
      <c r="W126" s="20">
        <f t="shared" si="11"/>
        <v>0</v>
      </c>
      <c r="X126" s="21">
        <f t="shared" si="12"/>
        <v>0</v>
      </c>
    </row>
    <row r="127" spans="1:24" outlineLevel="2" x14ac:dyDescent="0.25">
      <c r="A127" s="15" t="s">
        <v>390</v>
      </c>
      <c r="B127" s="16" t="s">
        <v>459</v>
      </c>
      <c r="C127" s="16" t="s">
        <v>34</v>
      </c>
      <c r="D127" s="16" t="s">
        <v>50</v>
      </c>
      <c r="E127" s="16"/>
      <c r="F127" s="16">
        <v>280</v>
      </c>
      <c r="G127" s="16">
        <v>1111</v>
      </c>
      <c r="H127" s="16">
        <v>3480</v>
      </c>
      <c r="I127" s="17" t="s">
        <v>51</v>
      </c>
      <c r="J127" s="18">
        <v>8697992183</v>
      </c>
      <c r="K127" s="19">
        <v>8407992183</v>
      </c>
      <c r="L127" s="19">
        <v>8407992183</v>
      </c>
      <c r="M127" s="19">
        <v>0</v>
      </c>
      <c r="N127" s="19">
        <v>0</v>
      </c>
      <c r="O127" s="19">
        <v>0</v>
      </c>
      <c r="P127" s="19">
        <v>8362297996.7799997</v>
      </c>
      <c r="Q127" s="19">
        <v>8362297996.7799997</v>
      </c>
      <c r="R127" s="19">
        <v>45694186.219999999</v>
      </c>
      <c r="S127" s="19">
        <v>45694186.219999999</v>
      </c>
      <c r="T127" s="19">
        <v>0</v>
      </c>
      <c r="U127" s="19">
        <v>45694186.220000267</v>
      </c>
      <c r="V127" s="20">
        <f t="shared" si="10"/>
        <v>0.99456538669096428</v>
      </c>
      <c r="W127" s="20">
        <f t="shared" si="11"/>
        <v>0</v>
      </c>
      <c r="X127" s="21">
        <f t="shared" si="12"/>
        <v>0.99456538669096428</v>
      </c>
    </row>
    <row r="128" spans="1:24" outlineLevel="2" x14ac:dyDescent="0.25">
      <c r="A128" s="15" t="s">
        <v>390</v>
      </c>
      <c r="B128" s="16" t="s">
        <v>459</v>
      </c>
      <c r="C128" s="16" t="s">
        <v>34</v>
      </c>
      <c r="D128" s="16" t="s">
        <v>50</v>
      </c>
      <c r="E128" s="16"/>
      <c r="F128" s="16" t="s">
        <v>36</v>
      </c>
      <c r="G128" s="16">
        <v>1111</v>
      </c>
      <c r="H128" s="16">
        <v>3480</v>
      </c>
      <c r="I128" s="17" t="s">
        <v>51</v>
      </c>
      <c r="J128" s="18">
        <v>0</v>
      </c>
      <c r="K128" s="19">
        <v>3975026</v>
      </c>
      <c r="L128" s="19">
        <v>3975026</v>
      </c>
      <c r="M128" s="19">
        <v>0</v>
      </c>
      <c r="N128" s="19">
        <v>0</v>
      </c>
      <c r="O128" s="19">
        <v>0</v>
      </c>
      <c r="P128" s="19">
        <v>0</v>
      </c>
      <c r="Q128" s="19">
        <v>0</v>
      </c>
      <c r="R128" s="19">
        <v>3975026</v>
      </c>
      <c r="S128" s="19">
        <v>3975026</v>
      </c>
      <c r="T128" s="19">
        <v>0</v>
      </c>
      <c r="U128" s="19">
        <v>3975026</v>
      </c>
      <c r="V128" s="20">
        <f t="shared" si="10"/>
        <v>0</v>
      </c>
      <c r="W128" s="20">
        <f t="shared" si="11"/>
        <v>0</v>
      </c>
      <c r="X128" s="21">
        <f t="shared" si="12"/>
        <v>0</v>
      </c>
    </row>
    <row r="129" spans="1:24" outlineLevel="2" x14ac:dyDescent="0.25">
      <c r="A129" s="15" t="s">
        <v>390</v>
      </c>
      <c r="B129" s="16" t="s">
        <v>475</v>
      </c>
      <c r="C129" s="16" t="s">
        <v>34</v>
      </c>
      <c r="D129" s="16" t="s">
        <v>50</v>
      </c>
      <c r="E129" s="16"/>
      <c r="F129" s="16">
        <v>280</v>
      </c>
      <c r="G129" s="16">
        <v>1111</v>
      </c>
      <c r="H129" s="16">
        <v>3480</v>
      </c>
      <c r="I129" s="17" t="s">
        <v>51</v>
      </c>
      <c r="J129" s="18">
        <v>5205207783</v>
      </c>
      <c r="K129" s="19">
        <v>5090207783</v>
      </c>
      <c r="L129" s="19">
        <v>5090207783</v>
      </c>
      <c r="M129" s="19">
        <v>0</v>
      </c>
      <c r="N129" s="19">
        <v>0</v>
      </c>
      <c r="O129" s="19">
        <v>0</v>
      </c>
      <c r="P129" s="19">
        <v>5062173687.1300001</v>
      </c>
      <c r="Q129" s="19">
        <v>5062173687.1300001</v>
      </c>
      <c r="R129" s="19">
        <v>28034095.870000001</v>
      </c>
      <c r="S129" s="19">
        <v>28034095.870000001</v>
      </c>
      <c r="T129" s="19">
        <v>0</v>
      </c>
      <c r="U129" s="19">
        <v>28034095.869999886</v>
      </c>
      <c r="V129" s="20">
        <f t="shared" si="10"/>
        <v>0.99449254390682706</v>
      </c>
      <c r="W129" s="20">
        <f t="shared" si="11"/>
        <v>0</v>
      </c>
      <c r="X129" s="21">
        <f t="shared" si="12"/>
        <v>0.99449254390682706</v>
      </c>
    </row>
    <row r="130" spans="1:24" outlineLevel="2" x14ac:dyDescent="0.25">
      <c r="A130" s="15" t="s">
        <v>390</v>
      </c>
      <c r="B130" s="16" t="s">
        <v>475</v>
      </c>
      <c r="C130" s="16" t="s">
        <v>34</v>
      </c>
      <c r="D130" s="16" t="s">
        <v>50</v>
      </c>
      <c r="E130" s="16"/>
      <c r="F130" s="16" t="s">
        <v>36</v>
      </c>
      <c r="G130" s="16">
        <v>1111</v>
      </c>
      <c r="H130" s="16">
        <v>3480</v>
      </c>
      <c r="I130" s="17" t="s">
        <v>51</v>
      </c>
      <c r="J130" s="18">
        <v>0</v>
      </c>
      <c r="K130" s="19">
        <v>2054728</v>
      </c>
      <c r="L130" s="19">
        <v>2054728</v>
      </c>
      <c r="M130" s="19">
        <v>0</v>
      </c>
      <c r="N130" s="19">
        <v>0</v>
      </c>
      <c r="O130" s="19">
        <v>0</v>
      </c>
      <c r="P130" s="19">
        <v>0</v>
      </c>
      <c r="Q130" s="19">
        <v>0</v>
      </c>
      <c r="R130" s="19">
        <v>2054728</v>
      </c>
      <c r="S130" s="19">
        <v>2054728</v>
      </c>
      <c r="T130" s="19">
        <v>0</v>
      </c>
      <c r="U130" s="19">
        <v>2054728</v>
      </c>
      <c r="V130" s="20">
        <f t="shared" si="10"/>
        <v>0</v>
      </c>
      <c r="W130" s="20">
        <f t="shared" si="11"/>
        <v>0</v>
      </c>
      <c r="X130" s="21">
        <f t="shared" si="12"/>
        <v>0</v>
      </c>
    </row>
    <row r="131" spans="1:24" outlineLevel="1" x14ac:dyDescent="0.25">
      <c r="A131" s="22"/>
      <c r="B131" s="23"/>
      <c r="C131" s="23"/>
      <c r="D131" s="23" t="s">
        <v>496</v>
      </c>
      <c r="E131" s="23"/>
      <c r="F131" s="23"/>
      <c r="G131" s="23"/>
      <c r="H131" s="23"/>
      <c r="I131" s="24"/>
      <c r="J131" s="25">
        <f t="shared" ref="J131:U131" si="16">SUBTOTAL(9,J113:J130)</f>
        <v>91603684690</v>
      </c>
      <c r="K131" s="26">
        <f t="shared" si="16"/>
        <v>89997314426</v>
      </c>
      <c r="L131" s="26">
        <f t="shared" si="16"/>
        <v>89997314426</v>
      </c>
      <c r="M131" s="26">
        <f t="shared" si="16"/>
        <v>0</v>
      </c>
      <c r="N131" s="26">
        <f t="shared" si="16"/>
        <v>0</v>
      </c>
      <c r="O131" s="26">
        <f t="shared" si="16"/>
        <v>0</v>
      </c>
      <c r="P131" s="26">
        <f t="shared" si="16"/>
        <v>89321069032.460007</v>
      </c>
      <c r="Q131" s="26">
        <f t="shared" si="16"/>
        <v>89321069032.460007</v>
      </c>
      <c r="R131" s="26">
        <f t="shared" si="16"/>
        <v>676245393.54000008</v>
      </c>
      <c r="S131" s="26">
        <f t="shared" si="16"/>
        <v>676245393.54000008</v>
      </c>
      <c r="T131" s="26">
        <f t="shared" si="16"/>
        <v>0</v>
      </c>
      <c r="U131" s="26">
        <f t="shared" si="16"/>
        <v>676245393.54000115</v>
      </c>
      <c r="V131" s="27">
        <f t="shared" si="10"/>
        <v>0.99248593807656305</v>
      </c>
      <c r="W131" s="27">
        <f t="shared" si="11"/>
        <v>0</v>
      </c>
      <c r="X131" s="28">
        <f t="shared" si="12"/>
        <v>0.99248593807656305</v>
      </c>
    </row>
    <row r="132" spans="1:24" outlineLevel="2" x14ac:dyDescent="0.25">
      <c r="A132" s="15" t="s">
        <v>32</v>
      </c>
      <c r="B132" s="16" t="s">
        <v>33</v>
      </c>
      <c r="C132" s="16" t="s">
        <v>34</v>
      </c>
      <c r="D132" s="16" t="s">
        <v>52</v>
      </c>
      <c r="E132" s="16"/>
      <c r="F132" s="16" t="s">
        <v>36</v>
      </c>
      <c r="G132" s="16">
        <v>1111</v>
      </c>
      <c r="H132" s="16">
        <v>3480</v>
      </c>
      <c r="I132" s="17" t="s">
        <v>53</v>
      </c>
      <c r="J132" s="18">
        <v>399849830</v>
      </c>
      <c r="K132" s="19">
        <v>399849830</v>
      </c>
      <c r="L132" s="19">
        <v>399849830</v>
      </c>
      <c r="M132" s="19">
        <v>0</v>
      </c>
      <c r="N132" s="19">
        <v>0</v>
      </c>
      <c r="O132" s="19">
        <v>0</v>
      </c>
      <c r="P132" s="19">
        <v>348458251.07999998</v>
      </c>
      <c r="Q132" s="19">
        <v>348458251.07999998</v>
      </c>
      <c r="R132" s="19">
        <v>51391578.920000002</v>
      </c>
      <c r="S132" s="19">
        <v>51391578.920000002</v>
      </c>
      <c r="T132" s="19">
        <v>0</v>
      </c>
      <c r="U132" s="19">
        <v>51391578.920000017</v>
      </c>
      <c r="V132" s="20">
        <f t="shared" si="10"/>
        <v>0.8714728003760811</v>
      </c>
      <c r="W132" s="20">
        <f t="shared" si="11"/>
        <v>0</v>
      </c>
      <c r="X132" s="21">
        <f t="shared" si="12"/>
        <v>0.8714728003760811</v>
      </c>
    </row>
    <row r="133" spans="1:24" outlineLevel="2" x14ac:dyDescent="0.25">
      <c r="A133" s="15" t="s">
        <v>221</v>
      </c>
      <c r="B133" s="16" t="s">
        <v>33</v>
      </c>
      <c r="C133" s="16" t="s">
        <v>34</v>
      </c>
      <c r="D133" s="16" t="s">
        <v>52</v>
      </c>
      <c r="E133" s="16"/>
      <c r="F133" s="16" t="s">
        <v>36</v>
      </c>
      <c r="G133" s="16">
        <v>1111</v>
      </c>
      <c r="H133" s="16">
        <v>3480</v>
      </c>
      <c r="I133" s="17" t="s">
        <v>53</v>
      </c>
      <c r="J133" s="18">
        <v>405042088</v>
      </c>
      <c r="K133" s="19">
        <v>405042088</v>
      </c>
      <c r="L133" s="19">
        <v>405042088</v>
      </c>
      <c r="M133" s="19">
        <v>0</v>
      </c>
      <c r="N133" s="19">
        <v>0</v>
      </c>
      <c r="O133" s="19">
        <v>0</v>
      </c>
      <c r="P133" s="19">
        <v>350969934.93000001</v>
      </c>
      <c r="Q133" s="19">
        <v>350969934.93000001</v>
      </c>
      <c r="R133" s="19">
        <v>54072153.07</v>
      </c>
      <c r="S133" s="19">
        <v>54072153.07</v>
      </c>
      <c r="T133" s="19">
        <v>0</v>
      </c>
      <c r="U133" s="19">
        <v>54072153.069999993</v>
      </c>
      <c r="V133" s="20">
        <f t="shared" si="10"/>
        <v>0.86650238414236103</v>
      </c>
      <c r="W133" s="20">
        <f t="shared" si="11"/>
        <v>0</v>
      </c>
      <c r="X133" s="21">
        <f t="shared" si="12"/>
        <v>0.86650238414236103</v>
      </c>
    </row>
    <row r="134" spans="1:24" outlineLevel="2" x14ac:dyDescent="0.25">
      <c r="A134" s="15" t="s">
        <v>277</v>
      </c>
      <c r="B134" s="16" t="s">
        <v>33</v>
      </c>
      <c r="C134" s="16" t="s">
        <v>34</v>
      </c>
      <c r="D134" s="16" t="s">
        <v>52</v>
      </c>
      <c r="E134" s="16"/>
      <c r="F134" s="16" t="s">
        <v>36</v>
      </c>
      <c r="G134" s="16">
        <v>1111</v>
      </c>
      <c r="H134" s="16">
        <v>3480</v>
      </c>
      <c r="I134" s="17" t="s">
        <v>53</v>
      </c>
      <c r="J134" s="18">
        <v>840098556</v>
      </c>
      <c r="K134" s="19">
        <v>887098556</v>
      </c>
      <c r="L134" s="19">
        <v>887098556</v>
      </c>
      <c r="M134" s="19">
        <v>0</v>
      </c>
      <c r="N134" s="19">
        <v>0</v>
      </c>
      <c r="O134" s="19">
        <v>0</v>
      </c>
      <c r="P134" s="19">
        <v>727401206.64999998</v>
      </c>
      <c r="Q134" s="19">
        <v>727401206.64999998</v>
      </c>
      <c r="R134" s="19">
        <v>159697349.34999999</v>
      </c>
      <c r="S134" s="19">
        <v>159697349.34999999</v>
      </c>
      <c r="T134" s="19">
        <v>0</v>
      </c>
      <c r="U134" s="19">
        <v>159697349.35000002</v>
      </c>
      <c r="V134" s="20">
        <f t="shared" si="10"/>
        <v>0.81997789504912688</v>
      </c>
      <c r="W134" s="20">
        <f t="shared" si="11"/>
        <v>0</v>
      </c>
      <c r="X134" s="21">
        <f t="shared" si="12"/>
        <v>0.81997789504912688</v>
      </c>
    </row>
    <row r="135" spans="1:24" outlineLevel="2" x14ac:dyDescent="0.25">
      <c r="A135" s="15" t="s">
        <v>304</v>
      </c>
      <c r="B135" s="16" t="s">
        <v>33</v>
      </c>
      <c r="C135" s="16" t="s">
        <v>34</v>
      </c>
      <c r="D135" s="16" t="s">
        <v>52</v>
      </c>
      <c r="E135" s="16"/>
      <c r="F135" s="16" t="s">
        <v>36</v>
      </c>
      <c r="G135" s="16">
        <v>1111</v>
      </c>
      <c r="H135" s="16">
        <v>3480</v>
      </c>
      <c r="I135" s="17" t="s">
        <v>53</v>
      </c>
      <c r="J135" s="18">
        <v>98270315</v>
      </c>
      <c r="K135" s="19">
        <v>98270315</v>
      </c>
      <c r="L135" s="19">
        <v>98270315</v>
      </c>
      <c r="M135" s="19">
        <v>0</v>
      </c>
      <c r="N135" s="19">
        <v>0</v>
      </c>
      <c r="O135" s="19">
        <v>0</v>
      </c>
      <c r="P135" s="19">
        <v>71214075.099999994</v>
      </c>
      <c r="Q135" s="19">
        <v>71214075.099999994</v>
      </c>
      <c r="R135" s="19">
        <v>27056239.899999999</v>
      </c>
      <c r="S135" s="19">
        <v>27056239.899999999</v>
      </c>
      <c r="T135" s="19">
        <v>0</v>
      </c>
      <c r="U135" s="19">
        <v>27056239.900000006</v>
      </c>
      <c r="V135" s="20">
        <f t="shared" si="10"/>
        <v>0.72467535185981635</v>
      </c>
      <c r="W135" s="20">
        <f t="shared" si="11"/>
        <v>0</v>
      </c>
      <c r="X135" s="21">
        <f t="shared" si="12"/>
        <v>0.72467535185981635</v>
      </c>
    </row>
    <row r="136" spans="1:24" outlineLevel="2" x14ac:dyDescent="0.25">
      <c r="A136" s="15" t="s">
        <v>314</v>
      </c>
      <c r="B136" s="16" t="s">
        <v>33</v>
      </c>
      <c r="C136" s="16" t="s">
        <v>34</v>
      </c>
      <c r="D136" s="16" t="s">
        <v>52</v>
      </c>
      <c r="E136" s="16"/>
      <c r="F136" s="16" t="s">
        <v>36</v>
      </c>
      <c r="G136" s="16">
        <v>1111</v>
      </c>
      <c r="H136" s="16">
        <v>3480</v>
      </c>
      <c r="I136" s="17" t="s">
        <v>53</v>
      </c>
      <c r="J136" s="18">
        <v>591749043</v>
      </c>
      <c r="K136" s="19">
        <v>591749043</v>
      </c>
      <c r="L136" s="19">
        <v>591749043</v>
      </c>
      <c r="M136" s="19">
        <v>0</v>
      </c>
      <c r="N136" s="19">
        <v>0</v>
      </c>
      <c r="O136" s="19">
        <v>0</v>
      </c>
      <c r="P136" s="19">
        <v>469410145.95999998</v>
      </c>
      <c r="Q136" s="19">
        <v>469410145.95999998</v>
      </c>
      <c r="R136" s="19">
        <v>122338897.04000001</v>
      </c>
      <c r="S136" s="19">
        <v>122338897.04000001</v>
      </c>
      <c r="T136" s="19">
        <v>0</v>
      </c>
      <c r="U136" s="19">
        <v>122338897.04000002</v>
      </c>
      <c r="V136" s="20">
        <f t="shared" si="10"/>
        <v>0.7932588172516909</v>
      </c>
      <c r="W136" s="20">
        <f t="shared" si="11"/>
        <v>0</v>
      </c>
      <c r="X136" s="21">
        <f t="shared" si="12"/>
        <v>0.7932588172516909</v>
      </c>
    </row>
    <row r="137" spans="1:24" outlineLevel="2" x14ac:dyDescent="0.25">
      <c r="A137" s="15" t="s">
        <v>329</v>
      </c>
      <c r="B137" s="16" t="s">
        <v>33</v>
      </c>
      <c r="C137" s="16" t="s">
        <v>34</v>
      </c>
      <c r="D137" s="16" t="s">
        <v>52</v>
      </c>
      <c r="E137" s="16"/>
      <c r="F137" s="16" t="s">
        <v>36</v>
      </c>
      <c r="G137" s="16">
        <v>1111</v>
      </c>
      <c r="H137" s="16">
        <v>3480</v>
      </c>
      <c r="I137" s="17" t="s">
        <v>53</v>
      </c>
      <c r="J137" s="18">
        <v>164057400</v>
      </c>
      <c r="K137" s="19">
        <v>164057400</v>
      </c>
      <c r="L137" s="19">
        <v>164057400</v>
      </c>
      <c r="M137" s="19">
        <v>0</v>
      </c>
      <c r="N137" s="19">
        <v>0</v>
      </c>
      <c r="O137" s="19">
        <v>0</v>
      </c>
      <c r="P137" s="19">
        <v>138686354.24000001</v>
      </c>
      <c r="Q137" s="19">
        <v>138686354.24000001</v>
      </c>
      <c r="R137" s="19">
        <v>25371045.760000002</v>
      </c>
      <c r="S137" s="19">
        <v>25371045.760000002</v>
      </c>
      <c r="T137" s="19">
        <v>0</v>
      </c>
      <c r="U137" s="19">
        <v>25371045.75999999</v>
      </c>
      <c r="V137" s="20">
        <f t="shared" si="10"/>
        <v>0.84535262804359945</v>
      </c>
      <c r="W137" s="20">
        <f t="shared" si="11"/>
        <v>0</v>
      </c>
      <c r="X137" s="21">
        <f t="shared" si="12"/>
        <v>0.84535262804359945</v>
      </c>
    </row>
    <row r="138" spans="1:24" outlineLevel="2" x14ac:dyDescent="0.25">
      <c r="A138" s="15" t="s">
        <v>333</v>
      </c>
      <c r="B138" s="16" t="s">
        <v>33</v>
      </c>
      <c r="C138" s="16" t="s">
        <v>34</v>
      </c>
      <c r="D138" s="16" t="s">
        <v>52</v>
      </c>
      <c r="E138" s="16"/>
      <c r="F138" s="16" t="s">
        <v>36</v>
      </c>
      <c r="G138" s="16">
        <v>1111</v>
      </c>
      <c r="H138" s="16">
        <v>3480</v>
      </c>
      <c r="I138" s="17" t="s">
        <v>53</v>
      </c>
      <c r="J138" s="18">
        <v>2786953030</v>
      </c>
      <c r="K138" s="19">
        <v>2686953030</v>
      </c>
      <c r="L138" s="19">
        <v>2686953030</v>
      </c>
      <c r="M138" s="19">
        <v>0</v>
      </c>
      <c r="N138" s="19">
        <v>0</v>
      </c>
      <c r="O138" s="19">
        <v>0</v>
      </c>
      <c r="P138" s="19">
        <v>2448453276.1300001</v>
      </c>
      <c r="Q138" s="19">
        <v>2448453276.1300001</v>
      </c>
      <c r="R138" s="19">
        <v>238499753.87</v>
      </c>
      <c r="S138" s="19">
        <v>238499753.87</v>
      </c>
      <c r="T138" s="19">
        <v>0</v>
      </c>
      <c r="U138" s="19">
        <v>238499753.86999989</v>
      </c>
      <c r="V138" s="20">
        <f t="shared" ref="V138:V201" si="17">P138/L138</f>
        <v>0.91123784033173072</v>
      </c>
      <c r="W138" s="20">
        <f t="shared" ref="W138:W201" si="18">(M138+N138+O138)/L138</f>
        <v>0</v>
      </c>
      <c r="X138" s="21">
        <f t="shared" ref="X138:X201" si="19">V138+W138</f>
        <v>0.91123784033173072</v>
      </c>
    </row>
    <row r="139" spans="1:24" outlineLevel="2" x14ac:dyDescent="0.25">
      <c r="A139" s="15" t="s">
        <v>346</v>
      </c>
      <c r="B139" s="16" t="s">
        <v>33</v>
      </c>
      <c r="C139" s="16" t="s">
        <v>34</v>
      </c>
      <c r="D139" s="16" t="s">
        <v>52</v>
      </c>
      <c r="E139" s="16"/>
      <c r="F139" s="16" t="s">
        <v>36</v>
      </c>
      <c r="G139" s="16">
        <v>1111</v>
      </c>
      <c r="H139" s="16">
        <v>3460</v>
      </c>
      <c r="I139" s="17" t="s">
        <v>53</v>
      </c>
      <c r="J139" s="18">
        <v>59961764</v>
      </c>
      <c r="K139" s="19">
        <v>59961764</v>
      </c>
      <c r="L139" s="19">
        <v>59961764</v>
      </c>
      <c r="M139" s="19">
        <v>0</v>
      </c>
      <c r="N139" s="19">
        <v>0</v>
      </c>
      <c r="O139" s="19">
        <v>0</v>
      </c>
      <c r="P139" s="19">
        <v>36549096.299999997</v>
      </c>
      <c r="Q139" s="19">
        <v>36549096.299999997</v>
      </c>
      <c r="R139" s="19">
        <v>23412667.699999999</v>
      </c>
      <c r="S139" s="19">
        <v>23412667.699999999</v>
      </c>
      <c r="T139" s="19">
        <v>0</v>
      </c>
      <c r="U139" s="19">
        <v>23412667.700000003</v>
      </c>
      <c r="V139" s="20">
        <f t="shared" si="17"/>
        <v>0.60954004455239175</v>
      </c>
      <c r="W139" s="20">
        <f t="shared" si="18"/>
        <v>0</v>
      </c>
      <c r="X139" s="21">
        <f t="shared" si="19"/>
        <v>0.60954004455239175</v>
      </c>
    </row>
    <row r="140" spans="1:24" outlineLevel="2" x14ac:dyDescent="0.25">
      <c r="A140" s="15" t="s">
        <v>390</v>
      </c>
      <c r="B140" s="16" t="s">
        <v>391</v>
      </c>
      <c r="C140" s="16" t="s">
        <v>34</v>
      </c>
      <c r="D140" s="16" t="s">
        <v>52</v>
      </c>
      <c r="E140" s="16"/>
      <c r="F140" s="16">
        <v>280</v>
      </c>
      <c r="G140" s="16">
        <v>1111</v>
      </c>
      <c r="H140" s="16">
        <v>3410</v>
      </c>
      <c r="I140" s="17" t="s">
        <v>53</v>
      </c>
      <c r="J140" s="18">
        <v>155254536123</v>
      </c>
      <c r="K140" s="19">
        <v>138864330929</v>
      </c>
      <c r="L140" s="19">
        <v>138864330929</v>
      </c>
      <c r="M140" s="19">
        <v>0</v>
      </c>
      <c r="N140" s="19">
        <v>0</v>
      </c>
      <c r="O140" s="19">
        <v>0</v>
      </c>
      <c r="P140" s="19">
        <v>132950672772.67</v>
      </c>
      <c r="Q140" s="19">
        <v>132950672772.67</v>
      </c>
      <c r="R140" s="19">
        <v>5913658156.3299999</v>
      </c>
      <c r="S140" s="19">
        <v>5913658156.3299999</v>
      </c>
      <c r="T140" s="19">
        <v>0</v>
      </c>
      <c r="U140" s="19">
        <v>5913658156.3300018</v>
      </c>
      <c r="V140" s="20">
        <f t="shared" si="17"/>
        <v>0.95741413135563513</v>
      </c>
      <c r="W140" s="20">
        <f t="shared" si="18"/>
        <v>0</v>
      </c>
      <c r="X140" s="21">
        <f t="shared" si="19"/>
        <v>0.95741413135563513</v>
      </c>
    </row>
    <row r="141" spans="1:24" outlineLevel="2" x14ac:dyDescent="0.25">
      <c r="A141" s="15" t="s">
        <v>390</v>
      </c>
      <c r="B141" s="16" t="s">
        <v>406</v>
      </c>
      <c r="C141" s="16" t="s">
        <v>34</v>
      </c>
      <c r="D141" s="16" t="s">
        <v>52</v>
      </c>
      <c r="E141" s="16"/>
      <c r="F141" s="16">
        <v>280</v>
      </c>
      <c r="G141" s="16">
        <v>1111</v>
      </c>
      <c r="H141" s="16">
        <v>3420</v>
      </c>
      <c r="I141" s="17" t="s">
        <v>53</v>
      </c>
      <c r="J141" s="18">
        <v>47507984329</v>
      </c>
      <c r="K141" s="19">
        <v>42821667942</v>
      </c>
      <c r="L141" s="19">
        <v>42821667942</v>
      </c>
      <c r="M141" s="19">
        <v>0</v>
      </c>
      <c r="N141" s="19">
        <v>0</v>
      </c>
      <c r="O141" s="19">
        <v>0</v>
      </c>
      <c r="P141" s="19">
        <v>40897468237.150002</v>
      </c>
      <c r="Q141" s="19">
        <v>40897468237.150002</v>
      </c>
      <c r="R141" s="19">
        <v>1924199704.8499999</v>
      </c>
      <c r="S141" s="19">
        <v>1924199704.8499999</v>
      </c>
      <c r="T141" s="19">
        <v>0</v>
      </c>
      <c r="U141" s="19">
        <v>1924199704.8499985</v>
      </c>
      <c r="V141" s="20">
        <f t="shared" si="17"/>
        <v>0.95506481187383363</v>
      </c>
      <c r="W141" s="20">
        <f t="shared" si="18"/>
        <v>0</v>
      </c>
      <c r="X141" s="21">
        <f t="shared" si="19"/>
        <v>0.95506481187383363</v>
      </c>
    </row>
    <row r="142" spans="1:24" outlineLevel="2" x14ac:dyDescent="0.25">
      <c r="A142" s="15" t="s">
        <v>390</v>
      </c>
      <c r="B142" s="16" t="s">
        <v>438</v>
      </c>
      <c r="C142" s="16" t="s">
        <v>34</v>
      </c>
      <c r="D142" s="16" t="s">
        <v>52</v>
      </c>
      <c r="E142" s="16"/>
      <c r="F142" s="16">
        <v>280</v>
      </c>
      <c r="G142" s="16">
        <v>1111</v>
      </c>
      <c r="H142" s="16">
        <v>3420</v>
      </c>
      <c r="I142" s="17" t="s">
        <v>53</v>
      </c>
      <c r="J142" s="18">
        <v>38727855535</v>
      </c>
      <c r="K142" s="19">
        <v>34588230739</v>
      </c>
      <c r="L142" s="19">
        <v>34588230739</v>
      </c>
      <c r="M142" s="19">
        <v>0</v>
      </c>
      <c r="N142" s="19">
        <v>0</v>
      </c>
      <c r="O142" s="19">
        <v>0</v>
      </c>
      <c r="P142" s="19">
        <v>33374620745.639999</v>
      </c>
      <c r="Q142" s="19">
        <v>33374620745.639999</v>
      </c>
      <c r="R142" s="19">
        <v>1213609993.3599999</v>
      </c>
      <c r="S142" s="19">
        <v>1213609993.3599999</v>
      </c>
      <c r="T142" s="19">
        <v>0</v>
      </c>
      <c r="U142" s="19">
        <v>1213609993.3600006</v>
      </c>
      <c r="V142" s="20">
        <f t="shared" si="17"/>
        <v>0.9649126316255433</v>
      </c>
      <c r="W142" s="20">
        <f t="shared" si="18"/>
        <v>0</v>
      </c>
      <c r="X142" s="21">
        <f t="shared" si="19"/>
        <v>0.9649126316255433</v>
      </c>
    </row>
    <row r="143" spans="1:24" outlineLevel="2" x14ac:dyDescent="0.25">
      <c r="A143" s="15" t="s">
        <v>390</v>
      </c>
      <c r="B143" s="16" t="s">
        <v>459</v>
      </c>
      <c r="C143" s="16" t="s">
        <v>34</v>
      </c>
      <c r="D143" s="16" t="s">
        <v>52</v>
      </c>
      <c r="E143" s="16"/>
      <c r="F143" s="16">
        <v>280</v>
      </c>
      <c r="G143" s="16">
        <v>1111</v>
      </c>
      <c r="H143" s="16">
        <v>3480</v>
      </c>
      <c r="I143" s="17" t="s">
        <v>53</v>
      </c>
      <c r="J143" s="18">
        <v>18758923813</v>
      </c>
      <c r="K143" s="19">
        <v>16580503771</v>
      </c>
      <c r="L143" s="19">
        <v>16580503771</v>
      </c>
      <c r="M143" s="19">
        <v>0</v>
      </c>
      <c r="N143" s="19">
        <v>0</v>
      </c>
      <c r="O143" s="19">
        <v>0</v>
      </c>
      <c r="P143" s="19">
        <v>15684408919.24</v>
      </c>
      <c r="Q143" s="19">
        <v>15684408919.24</v>
      </c>
      <c r="R143" s="19">
        <v>896094851.75999999</v>
      </c>
      <c r="S143" s="19">
        <v>896094851.75999999</v>
      </c>
      <c r="T143" s="19">
        <v>0</v>
      </c>
      <c r="U143" s="19">
        <v>896094851.76000023</v>
      </c>
      <c r="V143" s="20">
        <f t="shared" si="17"/>
        <v>0.94595490799698689</v>
      </c>
      <c r="W143" s="20">
        <f t="shared" si="18"/>
        <v>0</v>
      </c>
      <c r="X143" s="21">
        <f t="shared" si="19"/>
        <v>0.94595490799698689</v>
      </c>
    </row>
    <row r="144" spans="1:24" outlineLevel="2" x14ac:dyDescent="0.25">
      <c r="A144" s="15" t="s">
        <v>390</v>
      </c>
      <c r="B144" s="16" t="s">
        <v>475</v>
      </c>
      <c r="C144" s="16" t="s">
        <v>34</v>
      </c>
      <c r="D144" s="16" t="s">
        <v>52</v>
      </c>
      <c r="E144" s="16"/>
      <c r="F144" s="16">
        <v>280</v>
      </c>
      <c r="G144" s="16">
        <v>1111</v>
      </c>
      <c r="H144" s="16">
        <v>3480</v>
      </c>
      <c r="I144" s="17" t="s">
        <v>53</v>
      </c>
      <c r="J144" s="18">
        <v>11828698221</v>
      </c>
      <c r="K144" s="19">
        <v>9736214387</v>
      </c>
      <c r="L144" s="19">
        <v>9736214387</v>
      </c>
      <c r="M144" s="19">
        <v>0</v>
      </c>
      <c r="N144" s="19">
        <v>0</v>
      </c>
      <c r="O144" s="19">
        <v>0</v>
      </c>
      <c r="P144" s="19">
        <v>8760323504.2700005</v>
      </c>
      <c r="Q144" s="19">
        <v>8760323504.2700005</v>
      </c>
      <c r="R144" s="19">
        <v>975890882.73000002</v>
      </c>
      <c r="S144" s="19">
        <v>975890882.73000002</v>
      </c>
      <c r="T144" s="19">
        <v>0</v>
      </c>
      <c r="U144" s="19">
        <v>975890882.72999954</v>
      </c>
      <c r="V144" s="20">
        <f t="shared" si="17"/>
        <v>0.8997669069373585</v>
      </c>
      <c r="W144" s="20">
        <f t="shared" si="18"/>
        <v>0</v>
      </c>
      <c r="X144" s="21">
        <f t="shared" si="19"/>
        <v>0.8997669069373585</v>
      </c>
    </row>
    <row r="145" spans="1:24" outlineLevel="1" x14ac:dyDescent="0.25">
      <c r="A145" s="22"/>
      <c r="B145" s="23"/>
      <c r="C145" s="23"/>
      <c r="D145" s="23" t="s">
        <v>497</v>
      </c>
      <c r="E145" s="23"/>
      <c r="F145" s="23"/>
      <c r="G145" s="23"/>
      <c r="H145" s="23"/>
      <c r="I145" s="24"/>
      <c r="J145" s="25">
        <f t="shared" ref="J145:U145" si="20">SUBTOTAL(9,J132:J144)</f>
        <v>277423980047</v>
      </c>
      <c r="K145" s="26">
        <f t="shared" si="20"/>
        <v>247883929794</v>
      </c>
      <c r="L145" s="26">
        <f t="shared" si="20"/>
        <v>247883929794</v>
      </c>
      <c r="M145" s="26">
        <f t="shared" si="20"/>
        <v>0</v>
      </c>
      <c r="N145" s="26">
        <f t="shared" si="20"/>
        <v>0</v>
      </c>
      <c r="O145" s="26">
        <f t="shared" si="20"/>
        <v>0</v>
      </c>
      <c r="P145" s="26">
        <f t="shared" si="20"/>
        <v>236258636519.35995</v>
      </c>
      <c r="Q145" s="26">
        <f t="shared" si="20"/>
        <v>236258636519.35995</v>
      </c>
      <c r="R145" s="26">
        <f t="shared" si="20"/>
        <v>11625293274.640001</v>
      </c>
      <c r="S145" s="26">
        <f t="shared" si="20"/>
        <v>11625293274.640001</v>
      </c>
      <c r="T145" s="26">
        <f t="shared" si="20"/>
        <v>0</v>
      </c>
      <c r="U145" s="26">
        <f t="shared" si="20"/>
        <v>11625293274.640001</v>
      </c>
      <c r="V145" s="27">
        <f t="shared" si="17"/>
        <v>0.95310186794157625</v>
      </c>
      <c r="W145" s="27">
        <f t="shared" si="18"/>
        <v>0</v>
      </c>
      <c r="X145" s="28">
        <f t="shared" si="19"/>
        <v>0.95310186794157625</v>
      </c>
    </row>
    <row r="146" spans="1:24" ht="120" outlineLevel="2" x14ac:dyDescent="0.25">
      <c r="A146" s="15" t="s">
        <v>32</v>
      </c>
      <c r="B146" s="16" t="s">
        <v>33</v>
      </c>
      <c r="C146" s="16" t="s">
        <v>34</v>
      </c>
      <c r="D146" s="16" t="s">
        <v>54</v>
      </c>
      <c r="E146" s="16" t="s">
        <v>55</v>
      </c>
      <c r="F146" s="16" t="s">
        <v>36</v>
      </c>
      <c r="G146" s="16">
        <v>1112</v>
      </c>
      <c r="H146" s="16">
        <v>3480</v>
      </c>
      <c r="I146" s="17" t="s">
        <v>56</v>
      </c>
      <c r="J146" s="18">
        <v>638313977</v>
      </c>
      <c r="K146" s="19">
        <v>627005031</v>
      </c>
      <c r="L146" s="19">
        <v>627005031</v>
      </c>
      <c r="M146" s="19">
        <v>0</v>
      </c>
      <c r="N146" s="19">
        <v>0</v>
      </c>
      <c r="O146" s="19">
        <v>0</v>
      </c>
      <c r="P146" s="19">
        <v>580633692</v>
      </c>
      <c r="Q146" s="19">
        <v>580633692</v>
      </c>
      <c r="R146" s="19">
        <v>46371339</v>
      </c>
      <c r="S146" s="19">
        <v>46371339</v>
      </c>
      <c r="T146" s="19">
        <v>0</v>
      </c>
      <c r="U146" s="19">
        <v>46371339</v>
      </c>
      <c r="V146" s="20">
        <f t="shared" si="17"/>
        <v>0.9260431149554843</v>
      </c>
      <c r="W146" s="20">
        <f t="shared" si="18"/>
        <v>0</v>
      </c>
      <c r="X146" s="21">
        <f t="shared" si="19"/>
        <v>0.9260431149554843</v>
      </c>
    </row>
    <row r="147" spans="1:24" ht="120" outlineLevel="2" x14ac:dyDescent="0.25">
      <c r="A147" s="15" t="s">
        <v>221</v>
      </c>
      <c r="B147" s="16" t="s">
        <v>33</v>
      </c>
      <c r="C147" s="16" t="s">
        <v>34</v>
      </c>
      <c r="D147" s="16" t="s">
        <v>54</v>
      </c>
      <c r="E147" s="16" t="s">
        <v>55</v>
      </c>
      <c r="F147" s="16" t="s">
        <v>36</v>
      </c>
      <c r="G147" s="16">
        <v>1112</v>
      </c>
      <c r="H147" s="16">
        <v>3480</v>
      </c>
      <c r="I147" s="17" t="s">
        <v>56</v>
      </c>
      <c r="J147" s="18">
        <v>889173376</v>
      </c>
      <c r="K147" s="19">
        <v>867781724</v>
      </c>
      <c r="L147" s="19">
        <v>867781724</v>
      </c>
      <c r="M147" s="19">
        <v>0</v>
      </c>
      <c r="N147" s="19">
        <v>0</v>
      </c>
      <c r="O147" s="19">
        <v>0</v>
      </c>
      <c r="P147" s="19">
        <v>844630499</v>
      </c>
      <c r="Q147" s="19">
        <v>844630499</v>
      </c>
      <c r="R147" s="19">
        <v>23151225</v>
      </c>
      <c r="S147" s="19">
        <v>23151225</v>
      </c>
      <c r="T147" s="19">
        <v>0</v>
      </c>
      <c r="U147" s="19">
        <v>23151225</v>
      </c>
      <c r="V147" s="20">
        <f t="shared" si="17"/>
        <v>0.97332137292165422</v>
      </c>
      <c r="W147" s="20">
        <f t="shared" si="18"/>
        <v>0</v>
      </c>
      <c r="X147" s="21">
        <f t="shared" si="19"/>
        <v>0.97332137292165422</v>
      </c>
    </row>
    <row r="148" spans="1:24" ht="120" outlineLevel="2" x14ac:dyDescent="0.25">
      <c r="A148" s="15" t="s">
        <v>277</v>
      </c>
      <c r="B148" s="16" t="s">
        <v>33</v>
      </c>
      <c r="C148" s="16" t="s">
        <v>34</v>
      </c>
      <c r="D148" s="16" t="s">
        <v>54</v>
      </c>
      <c r="E148" s="16" t="s">
        <v>55</v>
      </c>
      <c r="F148" s="16" t="s">
        <v>36</v>
      </c>
      <c r="G148" s="16">
        <v>1112</v>
      </c>
      <c r="H148" s="16">
        <v>3480</v>
      </c>
      <c r="I148" s="17" t="s">
        <v>56</v>
      </c>
      <c r="J148" s="18">
        <v>656197204</v>
      </c>
      <c r="K148" s="19">
        <v>643376559</v>
      </c>
      <c r="L148" s="19">
        <v>643376559</v>
      </c>
      <c r="M148" s="19">
        <v>0</v>
      </c>
      <c r="N148" s="19">
        <v>0</v>
      </c>
      <c r="O148" s="19">
        <v>0</v>
      </c>
      <c r="P148" s="19">
        <v>602490187</v>
      </c>
      <c r="Q148" s="19">
        <v>602490187</v>
      </c>
      <c r="R148" s="19">
        <v>40886372</v>
      </c>
      <c r="S148" s="19">
        <v>40886372</v>
      </c>
      <c r="T148" s="19">
        <v>0</v>
      </c>
      <c r="U148" s="19">
        <v>40886372</v>
      </c>
      <c r="V148" s="20">
        <f t="shared" si="17"/>
        <v>0.93645032379863247</v>
      </c>
      <c r="W148" s="20">
        <f t="shared" si="18"/>
        <v>0</v>
      </c>
      <c r="X148" s="21">
        <f t="shared" si="19"/>
        <v>0.93645032379863247</v>
      </c>
    </row>
    <row r="149" spans="1:24" ht="120" outlineLevel="2" x14ac:dyDescent="0.25">
      <c r="A149" s="15" t="s">
        <v>304</v>
      </c>
      <c r="B149" s="16" t="s">
        <v>33</v>
      </c>
      <c r="C149" s="16" t="s">
        <v>34</v>
      </c>
      <c r="D149" s="16" t="s">
        <v>54</v>
      </c>
      <c r="E149" s="16" t="s">
        <v>55</v>
      </c>
      <c r="F149" s="16" t="s">
        <v>36</v>
      </c>
      <c r="G149" s="16">
        <v>1112</v>
      </c>
      <c r="H149" s="16">
        <v>3480</v>
      </c>
      <c r="I149" s="17" t="s">
        <v>56</v>
      </c>
      <c r="J149" s="18">
        <v>186597738</v>
      </c>
      <c r="K149" s="19">
        <v>181493638</v>
      </c>
      <c r="L149" s="19">
        <v>181493638</v>
      </c>
      <c r="M149" s="19">
        <v>0</v>
      </c>
      <c r="N149" s="19">
        <v>0</v>
      </c>
      <c r="O149" s="19">
        <v>0</v>
      </c>
      <c r="P149" s="19">
        <v>161343188</v>
      </c>
      <c r="Q149" s="19">
        <v>161343188</v>
      </c>
      <c r="R149" s="19">
        <v>20150450</v>
      </c>
      <c r="S149" s="19">
        <v>20150450</v>
      </c>
      <c r="T149" s="19">
        <v>0</v>
      </c>
      <c r="U149" s="19">
        <v>20150450</v>
      </c>
      <c r="V149" s="20">
        <f t="shared" si="17"/>
        <v>0.88897434520542262</v>
      </c>
      <c r="W149" s="20">
        <f t="shared" si="18"/>
        <v>0</v>
      </c>
      <c r="X149" s="21">
        <f t="shared" si="19"/>
        <v>0.88897434520542262</v>
      </c>
    </row>
    <row r="150" spans="1:24" ht="120" outlineLevel="2" x14ac:dyDescent="0.25">
      <c r="A150" s="15" t="s">
        <v>314</v>
      </c>
      <c r="B150" s="16" t="s">
        <v>33</v>
      </c>
      <c r="C150" s="16" t="s">
        <v>34</v>
      </c>
      <c r="D150" s="16" t="s">
        <v>54</v>
      </c>
      <c r="E150" s="16" t="s">
        <v>55</v>
      </c>
      <c r="F150" s="16" t="s">
        <v>36</v>
      </c>
      <c r="G150" s="16">
        <v>1112</v>
      </c>
      <c r="H150" s="16">
        <v>3480</v>
      </c>
      <c r="I150" s="17" t="s">
        <v>56</v>
      </c>
      <c r="J150" s="18">
        <v>529126791</v>
      </c>
      <c r="K150" s="19">
        <v>520676453</v>
      </c>
      <c r="L150" s="19">
        <v>520676453</v>
      </c>
      <c r="M150" s="19">
        <v>0</v>
      </c>
      <c r="N150" s="19">
        <v>0</v>
      </c>
      <c r="O150" s="19">
        <v>0</v>
      </c>
      <c r="P150" s="19">
        <v>464692704</v>
      </c>
      <c r="Q150" s="19">
        <v>464692704</v>
      </c>
      <c r="R150" s="19">
        <v>55983749</v>
      </c>
      <c r="S150" s="19">
        <v>55983749</v>
      </c>
      <c r="T150" s="19">
        <v>0</v>
      </c>
      <c r="U150" s="19">
        <v>55983749</v>
      </c>
      <c r="V150" s="20">
        <f t="shared" si="17"/>
        <v>0.89247881543819307</v>
      </c>
      <c r="W150" s="20">
        <f t="shared" si="18"/>
        <v>0</v>
      </c>
      <c r="X150" s="21">
        <f t="shared" si="19"/>
        <v>0.89247881543819307</v>
      </c>
    </row>
    <row r="151" spans="1:24" ht="120" outlineLevel="2" x14ac:dyDescent="0.25">
      <c r="A151" s="15" t="s">
        <v>329</v>
      </c>
      <c r="B151" s="16" t="s">
        <v>33</v>
      </c>
      <c r="C151" s="16" t="s">
        <v>34</v>
      </c>
      <c r="D151" s="16" t="s">
        <v>54</v>
      </c>
      <c r="E151" s="16" t="s">
        <v>55</v>
      </c>
      <c r="F151" s="16" t="s">
        <v>36</v>
      </c>
      <c r="G151" s="16">
        <v>1112</v>
      </c>
      <c r="H151" s="16">
        <v>3480</v>
      </c>
      <c r="I151" s="17" t="s">
        <v>56</v>
      </c>
      <c r="J151" s="18">
        <v>116747019</v>
      </c>
      <c r="K151" s="19">
        <v>114564836</v>
      </c>
      <c r="L151" s="19">
        <v>114564836</v>
      </c>
      <c r="M151" s="19">
        <v>0</v>
      </c>
      <c r="N151" s="19">
        <v>0</v>
      </c>
      <c r="O151" s="19">
        <v>0</v>
      </c>
      <c r="P151" s="19">
        <v>109521400</v>
      </c>
      <c r="Q151" s="19">
        <v>109521400</v>
      </c>
      <c r="R151" s="19">
        <v>5043436</v>
      </c>
      <c r="S151" s="19">
        <v>5043436</v>
      </c>
      <c r="T151" s="19">
        <v>0</v>
      </c>
      <c r="U151" s="19">
        <v>5043436</v>
      </c>
      <c r="V151" s="20">
        <f t="shared" si="17"/>
        <v>0.9559774519294908</v>
      </c>
      <c r="W151" s="20">
        <f t="shared" si="18"/>
        <v>0</v>
      </c>
      <c r="X151" s="21">
        <f t="shared" si="19"/>
        <v>0.9559774519294908</v>
      </c>
    </row>
    <row r="152" spans="1:24" ht="120" outlineLevel="2" x14ac:dyDescent="0.25">
      <c r="A152" s="15" t="s">
        <v>333</v>
      </c>
      <c r="B152" s="16" t="s">
        <v>33</v>
      </c>
      <c r="C152" s="16" t="s">
        <v>34</v>
      </c>
      <c r="D152" s="16" t="s">
        <v>54</v>
      </c>
      <c r="E152" s="16" t="s">
        <v>55</v>
      </c>
      <c r="F152" s="16" t="s">
        <v>36</v>
      </c>
      <c r="G152" s="16">
        <v>1112</v>
      </c>
      <c r="H152" s="16">
        <v>3480</v>
      </c>
      <c r="I152" s="17" t="s">
        <v>56</v>
      </c>
      <c r="J152" s="18">
        <v>2215112914</v>
      </c>
      <c r="K152" s="19">
        <v>2144094276</v>
      </c>
      <c r="L152" s="19">
        <v>2144094276</v>
      </c>
      <c r="M152" s="19">
        <v>0</v>
      </c>
      <c r="N152" s="19">
        <v>0</v>
      </c>
      <c r="O152" s="19">
        <v>0</v>
      </c>
      <c r="P152" s="19">
        <v>2042328302</v>
      </c>
      <c r="Q152" s="19">
        <v>2042328302</v>
      </c>
      <c r="R152" s="19">
        <v>101765974</v>
      </c>
      <c r="S152" s="19">
        <v>101765974</v>
      </c>
      <c r="T152" s="19">
        <v>0</v>
      </c>
      <c r="U152" s="19">
        <v>101765974</v>
      </c>
      <c r="V152" s="20">
        <f t="shared" si="17"/>
        <v>0.95253661411295143</v>
      </c>
      <c r="W152" s="20">
        <f t="shared" si="18"/>
        <v>0</v>
      </c>
      <c r="X152" s="21">
        <f t="shared" si="19"/>
        <v>0.95253661411295143</v>
      </c>
    </row>
    <row r="153" spans="1:24" ht="120" outlineLevel="2" x14ac:dyDescent="0.25">
      <c r="A153" s="15" t="s">
        <v>346</v>
      </c>
      <c r="B153" s="16" t="s">
        <v>33</v>
      </c>
      <c r="C153" s="16" t="s">
        <v>34</v>
      </c>
      <c r="D153" s="16" t="s">
        <v>54</v>
      </c>
      <c r="E153" s="16" t="s">
        <v>55</v>
      </c>
      <c r="F153" s="16" t="s">
        <v>36</v>
      </c>
      <c r="G153" s="16">
        <v>1112</v>
      </c>
      <c r="H153" s="16">
        <v>3460</v>
      </c>
      <c r="I153" s="17" t="s">
        <v>56</v>
      </c>
      <c r="J153" s="18">
        <v>81688994</v>
      </c>
      <c r="K153" s="19">
        <v>79983047</v>
      </c>
      <c r="L153" s="19">
        <v>79983047</v>
      </c>
      <c r="M153" s="19">
        <v>0</v>
      </c>
      <c r="N153" s="19">
        <v>0</v>
      </c>
      <c r="O153" s="19">
        <v>0</v>
      </c>
      <c r="P153" s="19">
        <v>62778816</v>
      </c>
      <c r="Q153" s="19">
        <v>62778816</v>
      </c>
      <c r="R153" s="19">
        <v>17204231</v>
      </c>
      <c r="S153" s="19">
        <v>17204231</v>
      </c>
      <c r="T153" s="19">
        <v>0</v>
      </c>
      <c r="U153" s="19">
        <v>17204231</v>
      </c>
      <c r="V153" s="20">
        <f t="shared" si="17"/>
        <v>0.78490153044557054</v>
      </c>
      <c r="W153" s="20">
        <f t="shared" si="18"/>
        <v>0</v>
      </c>
      <c r="X153" s="21">
        <f t="shared" si="19"/>
        <v>0.78490153044557054</v>
      </c>
    </row>
    <row r="154" spans="1:24" ht="120" outlineLevel="2" x14ac:dyDescent="0.25">
      <c r="A154" s="15" t="s">
        <v>390</v>
      </c>
      <c r="B154" s="16" t="s">
        <v>391</v>
      </c>
      <c r="C154" s="16" t="s">
        <v>34</v>
      </c>
      <c r="D154" s="16" t="s">
        <v>54</v>
      </c>
      <c r="E154" s="16" t="s">
        <v>55</v>
      </c>
      <c r="F154" s="16" t="s">
        <v>36</v>
      </c>
      <c r="G154" s="16">
        <v>1112</v>
      </c>
      <c r="H154" s="16">
        <v>3410</v>
      </c>
      <c r="I154" s="17" t="s">
        <v>56</v>
      </c>
      <c r="J154" s="18">
        <v>53431967908</v>
      </c>
      <c r="K154" s="19">
        <v>50152480106</v>
      </c>
      <c r="L154" s="19">
        <v>50152480106</v>
      </c>
      <c r="M154" s="19">
        <v>0</v>
      </c>
      <c r="N154" s="19">
        <v>0</v>
      </c>
      <c r="O154" s="19">
        <v>0</v>
      </c>
      <c r="P154" s="19">
        <v>48904310079</v>
      </c>
      <c r="Q154" s="19">
        <v>48904310079</v>
      </c>
      <c r="R154" s="19">
        <v>1248170027</v>
      </c>
      <c r="S154" s="19">
        <v>1248170027</v>
      </c>
      <c r="T154" s="19">
        <v>0</v>
      </c>
      <c r="U154" s="19">
        <v>1248170027</v>
      </c>
      <c r="V154" s="20">
        <f t="shared" si="17"/>
        <v>0.97511249644360709</v>
      </c>
      <c r="W154" s="20">
        <f t="shared" si="18"/>
        <v>0</v>
      </c>
      <c r="X154" s="21">
        <f t="shared" si="19"/>
        <v>0.97511249644360709</v>
      </c>
    </row>
    <row r="155" spans="1:24" ht="120" outlineLevel="2" x14ac:dyDescent="0.25">
      <c r="A155" s="15" t="s">
        <v>390</v>
      </c>
      <c r="B155" s="16" t="s">
        <v>406</v>
      </c>
      <c r="C155" s="16" t="s">
        <v>34</v>
      </c>
      <c r="D155" s="16" t="s">
        <v>54</v>
      </c>
      <c r="E155" s="16" t="s">
        <v>55</v>
      </c>
      <c r="F155" s="16" t="s">
        <v>36</v>
      </c>
      <c r="G155" s="16">
        <v>1112</v>
      </c>
      <c r="H155" s="16">
        <v>3420</v>
      </c>
      <c r="I155" s="17" t="s">
        <v>56</v>
      </c>
      <c r="J155" s="18">
        <v>24623855980</v>
      </c>
      <c r="K155" s="19">
        <v>23695561965</v>
      </c>
      <c r="L155" s="19">
        <v>23695561965</v>
      </c>
      <c r="M155" s="19">
        <v>0</v>
      </c>
      <c r="N155" s="19">
        <v>0</v>
      </c>
      <c r="O155" s="19">
        <v>0</v>
      </c>
      <c r="P155" s="19">
        <v>23201041405</v>
      </c>
      <c r="Q155" s="19">
        <v>23201041405</v>
      </c>
      <c r="R155" s="19">
        <v>494520560</v>
      </c>
      <c r="S155" s="19">
        <v>494520560</v>
      </c>
      <c r="T155" s="19">
        <v>0</v>
      </c>
      <c r="U155" s="19">
        <v>494520560</v>
      </c>
      <c r="V155" s="20">
        <f t="shared" si="17"/>
        <v>0.97913024554005335</v>
      </c>
      <c r="W155" s="20">
        <f t="shared" si="18"/>
        <v>0</v>
      </c>
      <c r="X155" s="21">
        <f t="shared" si="19"/>
        <v>0.97913024554005335</v>
      </c>
    </row>
    <row r="156" spans="1:24" ht="120" outlineLevel="2" x14ac:dyDescent="0.25">
      <c r="A156" s="15" t="s">
        <v>390</v>
      </c>
      <c r="B156" s="16" t="s">
        <v>438</v>
      </c>
      <c r="C156" s="16" t="s">
        <v>34</v>
      </c>
      <c r="D156" s="16" t="s">
        <v>54</v>
      </c>
      <c r="E156" s="16" t="s">
        <v>55</v>
      </c>
      <c r="F156" s="16" t="s">
        <v>36</v>
      </c>
      <c r="G156" s="16">
        <v>1112</v>
      </c>
      <c r="H156" s="16">
        <v>3420</v>
      </c>
      <c r="I156" s="17" t="s">
        <v>56</v>
      </c>
      <c r="J156" s="18">
        <v>14633391112</v>
      </c>
      <c r="K156" s="19">
        <v>14010091159</v>
      </c>
      <c r="L156" s="19">
        <v>14010091159</v>
      </c>
      <c r="M156" s="19">
        <v>0</v>
      </c>
      <c r="N156" s="19">
        <v>0</v>
      </c>
      <c r="O156" s="19">
        <v>0</v>
      </c>
      <c r="P156" s="19">
        <v>13760568507</v>
      </c>
      <c r="Q156" s="19">
        <v>13760568507</v>
      </c>
      <c r="R156" s="19">
        <v>249522652</v>
      </c>
      <c r="S156" s="19">
        <v>249522652</v>
      </c>
      <c r="T156" s="19">
        <v>0</v>
      </c>
      <c r="U156" s="19">
        <v>249522652</v>
      </c>
      <c r="V156" s="20">
        <f t="shared" si="17"/>
        <v>0.98218979097507808</v>
      </c>
      <c r="W156" s="20">
        <f t="shared" si="18"/>
        <v>0</v>
      </c>
      <c r="X156" s="21">
        <f t="shared" si="19"/>
        <v>0.98218979097507808</v>
      </c>
    </row>
    <row r="157" spans="1:24" ht="120" outlineLevel="2" x14ac:dyDescent="0.25">
      <c r="A157" s="15" t="s">
        <v>390</v>
      </c>
      <c r="B157" s="16" t="s">
        <v>459</v>
      </c>
      <c r="C157" s="16" t="s">
        <v>34</v>
      </c>
      <c r="D157" s="16" t="s">
        <v>54</v>
      </c>
      <c r="E157" s="16" t="s">
        <v>55</v>
      </c>
      <c r="F157" s="16" t="s">
        <v>36</v>
      </c>
      <c r="G157" s="16">
        <v>1112</v>
      </c>
      <c r="H157" s="16">
        <v>3480</v>
      </c>
      <c r="I157" s="17" t="s">
        <v>56</v>
      </c>
      <c r="J157" s="18">
        <v>11105822140</v>
      </c>
      <c r="K157" s="19">
        <v>10212158877</v>
      </c>
      <c r="L157" s="19">
        <v>10212158877</v>
      </c>
      <c r="M157" s="19">
        <v>0</v>
      </c>
      <c r="N157" s="19">
        <v>0</v>
      </c>
      <c r="O157" s="19">
        <v>0</v>
      </c>
      <c r="P157" s="19">
        <v>10010692531</v>
      </c>
      <c r="Q157" s="19">
        <v>10010692531</v>
      </c>
      <c r="R157" s="19">
        <v>201466346</v>
      </c>
      <c r="S157" s="19">
        <v>201466346</v>
      </c>
      <c r="T157" s="19">
        <v>0</v>
      </c>
      <c r="U157" s="19">
        <v>201466346</v>
      </c>
      <c r="V157" s="20">
        <f t="shared" si="17"/>
        <v>0.9802719142517704</v>
      </c>
      <c r="W157" s="20">
        <f t="shared" si="18"/>
        <v>0</v>
      </c>
      <c r="X157" s="21">
        <f t="shared" si="19"/>
        <v>0.9802719142517704</v>
      </c>
    </row>
    <row r="158" spans="1:24" ht="120" outlineLevel="2" x14ac:dyDescent="0.25">
      <c r="A158" s="15" t="s">
        <v>390</v>
      </c>
      <c r="B158" s="16" t="s">
        <v>475</v>
      </c>
      <c r="C158" s="16" t="s">
        <v>34</v>
      </c>
      <c r="D158" s="16" t="s">
        <v>54</v>
      </c>
      <c r="E158" s="16" t="s">
        <v>55</v>
      </c>
      <c r="F158" s="16" t="s">
        <v>36</v>
      </c>
      <c r="G158" s="16">
        <v>1112</v>
      </c>
      <c r="H158" s="16">
        <v>3480</v>
      </c>
      <c r="I158" s="17" t="s">
        <v>56</v>
      </c>
      <c r="J158" s="18">
        <v>6980361935</v>
      </c>
      <c r="K158" s="19">
        <v>6326286863</v>
      </c>
      <c r="L158" s="19">
        <v>6326286863</v>
      </c>
      <c r="M158" s="19">
        <v>0</v>
      </c>
      <c r="N158" s="19">
        <v>0</v>
      </c>
      <c r="O158" s="19">
        <v>0</v>
      </c>
      <c r="P158" s="19">
        <v>6122541963</v>
      </c>
      <c r="Q158" s="19">
        <v>6122541963</v>
      </c>
      <c r="R158" s="19">
        <v>203744900</v>
      </c>
      <c r="S158" s="19">
        <v>203744900</v>
      </c>
      <c r="T158" s="19">
        <v>0</v>
      </c>
      <c r="U158" s="19">
        <v>203744900</v>
      </c>
      <c r="V158" s="20">
        <f t="shared" si="17"/>
        <v>0.96779392012846821</v>
      </c>
      <c r="W158" s="20">
        <f t="shared" si="18"/>
        <v>0</v>
      </c>
      <c r="X158" s="21">
        <f t="shared" si="19"/>
        <v>0.96779392012846821</v>
      </c>
    </row>
    <row r="159" spans="1:24" outlineLevel="1" x14ac:dyDescent="0.25">
      <c r="A159" s="22"/>
      <c r="B159" s="23"/>
      <c r="C159" s="23"/>
      <c r="D159" s="23" t="s">
        <v>498</v>
      </c>
      <c r="E159" s="23"/>
      <c r="F159" s="23"/>
      <c r="G159" s="23"/>
      <c r="H159" s="23"/>
      <c r="I159" s="24"/>
      <c r="J159" s="25">
        <f t="shared" ref="J159:U159" si="21">SUBTOTAL(9,J146:J158)</f>
        <v>116088357088</v>
      </c>
      <c r="K159" s="26">
        <f t="shared" si="21"/>
        <v>109575554534</v>
      </c>
      <c r="L159" s="26">
        <f t="shared" si="21"/>
        <v>109575554534</v>
      </c>
      <c r="M159" s="26">
        <f t="shared" si="21"/>
        <v>0</v>
      </c>
      <c r="N159" s="26">
        <f t="shared" si="21"/>
        <v>0</v>
      </c>
      <c r="O159" s="26">
        <f t="shared" si="21"/>
        <v>0</v>
      </c>
      <c r="P159" s="26">
        <f t="shared" si="21"/>
        <v>106867573273</v>
      </c>
      <c r="Q159" s="26">
        <f t="shared" si="21"/>
        <v>106867573273</v>
      </c>
      <c r="R159" s="26">
        <f t="shared" si="21"/>
        <v>2707981261</v>
      </c>
      <c r="S159" s="26">
        <f t="shared" si="21"/>
        <v>2707981261</v>
      </c>
      <c r="T159" s="26">
        <f t="shared" si="21"/>
        <v>0</v>
      </c>
      <c r="U159" s="26">
        <f t="shared" si="21"/>
        <v>2707981261</v>
      </c>
      <c r="V159" s="27">
        <f t="shared" si="17"/>
        <v>0.97528662964548585</v>
      </c>
      <c r="W159" s="27">
        <f t="shared" si="18"/>
        <v>0</v>
      </c>
      <c r="X159" s="28">
        <f t="shared" si="19"/>
        <v>0.97528662964548585</v>
      </c>
    </row>
    <row r="160" spans="1:24" ht="60" outlineLevel="2" x14ac:dyDescent="0.25">
      <c r="A160" s="15" t="s">
        <v>32</v>
      </c>
      <c r="B160" s="16" t="s">
        <v>33</v>
      </c>
      <c r="C160" s="16" t="s">
        <v>34</v>
      </c>
      <c r="D160" s="16" t="s">
        <v>57</v>
      </c>
      <c r="E160" s="16" t="s">
        <v>55</v>
      </c>
      <c r="F160" s="16" t="s">
        <v>36</v>
      </c>
      <c r="G160" s="16">
        <v>1112</v>
      </c>
      <c r="H160" s="16">
        <v>3480</v>
      </c>
      <c r="I160" s="17" t="s">
        <v>58</v>
      </c>
      <c r="J160" s="18">
        <v>34503458</v>
      </c>
      <c r="K160" s="19">
        <v>33892163</v>
      </c>
      <c r="L160" s="19">
        <v>33892163</v>
      </c>
      <c r="M160" s="19">
        <v>0</v>
      </c>
      <c r="N160" s="19">
        <v>0</v>
      </c>
      <c r="O160" s="19">
        <v>0</v>
      </c>
      <c r="P160" s="19">
        <v>31389098</v>
      </c>
      <c r="Q160" s="19">
        <v>31389098</v>
      </c>
      <c r="R160" s="19">
        <v>2503065</v>
      </c>
      <c r="S160" s="19">
        <v>2503065</v>
      </c>
      <c r="T160" s="19">
        <v>0</v>
      </c>
      <c r="U160" s="19">
        <v>2503065</v>
      </c>
      <c r="V160" s="20">
        <f t="shared" si="17"/>
        <v>0.92614620081934573</v>
      </c>
      <c r="W160" s="20">
        <f t="shared" si="18"/>
        <v>0</v>
      </c>
      <c r="X160" s="21">
        <f t="shared" si="19"/>
        <v>0.92614620081934573</v>
      </c>
    </row>
    <row r="161" spans="1:24" ht="60" outlineLevel="2" x14ac:dyDescent="0.25">
      <c r="A161" s="15" t="s">
        <v>221</v>
      </c>
      <c r="B161" s="16" t="s">
        <v>33</v>
      </c>
      <c r="C161" s="16" t="s">
        <v>34</v>
      </c>
      <c r="D161" s="16" t="s">
        <v>57</v>
      </c>
      <c r="E161" s="16" t="s">
        <v>55</v>
      </c>
      <c r="F161" s="16" t="s">
        <v>36</v>
      </c>
      <c r="G161" s="16">
        <v>1112</v>
      </c>
      <c r="H161" s="16">
        <v>3480</v>
      </c>
      <c r="I161" s="17" t="s">
        <v>58</v>
      </c>
      <c r="J161" s="18">
        <v>48063426</v>
      </c>
      <c r="K161" s="19">
        <v>46907121</v>
      </c>
      <c r="L161" s="19">
        <v>46907121</v>
      </c>
      <c r="M161" s="19">
        <v>0</v>
      </c>
      <c r="N161" s="19">
        <v>0</v>
      </c>
      <c r="O161" s="19">
        <v>0</v>
      </c>
      <c r="P161" s="19">
        <v>45654216</v>
      </c>
      <c r="Q161" s="19">
        <v>45654216</v>
      </c>
      <c r="R161" s="19">
        <v>1252905</v>
      </c>
      <c r="S161" s="19">
        <v>1252905</v>
      </c>
      <c r="T161" s="19">
        <v>0</v>
      </c>
      <c r="U161" s="19">
        <v>1252905</v>
      </c>
      <c r="V161" s="20">
        <f t="shared" si="17"/>
        <v>0.97328966320486821</v>
      </c>
      <c r="W161" s="20">
        <f t="shared" si="18"/>
        <v>0</v>
      </c>
      <c r="X161" s="21">
        <f t="shared" si="19"/>
        <v>0.97328966320486821</v>
      </c>
    </row>
    <row r="162" spans="1:24" ht="60" outlineLevel="2" x14ac:dyDescent="0.25">
      <c r="A162" s="15" t="s">
        <v>277</v>
      </c>
      <c r="B162" s="16" t="s">
        <v>33</v>
      </c>
      <c r="C162" s="16" t="s">
        <v>34</v>
      </c>
      <c r="D162" s="16" t="s">
        <v>57</v>
      </c>
      <c r="E162" s="16" t="s">
        <v>55</v>
      </c>
      <c r="F162" s="16" t="s">
        <v>36</v>
      </c>
      <c r="G162" s="16">
        <v>1112</v>
      </c>
      <c r="H162" s="16">
        <v>3480</v>
      </c>
      <c r="I162" s="17" t="s">
        <v>58</v>
      </c>
      <c r="J162" s="18">
        <v>35470119</v>
      </c>
      <c r="K162" s="19">
        <v>34777111</v>
      </c>
      <c r="L162" s="19">
        <v>34777111</v>
      </c>
      <c r="M162" s="19">
        <v>0</v>
      </c>
      <c r="N162" s="19">
        <v>0</v>
      </c>
      <c r="O162" s="19">
        <v>0</v>
      </c>
      <c r="P162" s="19">
        <v>32564707</v>
      </c>
      <c r="Q162" s="19">
        <v>32564707</v>
      </c>
      <c r="R162" s="19">
        <v>2212404</v>
      </c>
      <c r="S162" s="19">
        <v>2212404</v>
      </c>
      <c r="T162" s="19">
        <v>0</v>
      </c>
      <c r="U162" s="19">
        <v>2212404</v>
      </c>
      <c r="V162" s="20">
        <f t="shared" si="17"/>
        <v>0.93638332982863359</v>
      </c>
      <c r="W162" s="20">
        <f t="shared" si="18"/>
        <v>0</v>
      </c>
      <c r="X162" s="21">
        <f t="shared" si="19"/>
        <v>0.93638332982863359</v>
      </c>
    </row>
    <row r="163" spans="1:24" ht="60" outlineLevel="2" x14ac:dyDescent="0.25">
      <c r="A163" s="15" t="s">
        <v>304</v>
      </c>
      <c r="B163" s="16" t="s">
        <v>33</v>
      </c>
      <c r="C163" s="16" t="s">
        <v>34</v>
      </c>
      <c r="D163" s="16" t="s">
        <v>57</v>
      </c>
      <c r="E163" s="16" t="s">
        <v>55</v>
      </c>
      <c r="F163" s="16" t="s">
        <v>36</v>
      </c>
      <c r="G163" s="16">
        <v>1112</v>
      </c>
      <c r="H163" s="16">
        <v>3480</v>
      </c>
      <c r="I163" s="17" t="s">
        <v>58</v>
      </c>
      <c r="J163" s="18">
        <v>10086364</v>
      </c>
      <c r="K163" s="19">
        <v>9810467</v>
      </c>
      <c r="L163" s="19">
        <v>9810467</v>
      </c>
      <c r="M163" s="19">
        <v>0</v>
      </c>
      <c r="N163" s="19">
        <v>0</v>
      </c>
      <c r="O163" s="19">
        <v>0</v>
      </c>
      <c r="P163" s="19">
        <v>8721265</v>
      </c>
      <c r="Q163" s="19">
        <v>8721265</v>
      </c>
      <c r="R163" s="19">
        <v>1089202</v>
      </c>
      <c r="S163" s="19">
        <v>1089202</v>
      </c>
      <c r="T163" s="19">
        <v>0</v>
      </c>
      <c r="U163" s="19">
        <v>1089202</v>
      </c>
      <c r="V163" s="20">
        <f t="shared" si="17"/>
        <v>0.8889755197178687</v>
      </c>
      <c r="W163" s="20">
        <f t="shared" si="18"/>
        <v>0</v>
      </c>
      <c r="X163" s="21">
        <f t="shared" si="19"/>
        <v>0.8889755197178687</v>
      </c>
    </row>
    <row r="164" spans="1:24" ht="60" outlineLevel="2" x14ac:dyDescent="0.25">
      <c r="A164" s="15" t="s">
        <v>314</v>
      </c>
      <c r="B164" s="16" t="s">
        <v>33</v>
      </c>
      <c r="C164" s="16" t="s">
        <v>34</v>
      </c>
      <c r="D164" s="16" t="s">
        <v>57</v>
      </c>
      <c r="E164" s="16" t="s">
        <v>55</v>
      </c>
      <c r="F164" s="16" t="s">
        <v>36</v>
      </c>
      <c r="G164" s="16">
        <v>1112</v>
      </c>
      <c r="H164" s="16">
        <v>3480</v>
      </c>
      <c r="I164" s="17" t="s">
        <v>58</v>
      </c>
      <c r="J164" s="18">
        <v>28601448</v>
      </c>
      <c r="K164" s="19">
        <v>28144673</v>
      </c>
      <c r="L164" s="19">
        <v>28144673</v>
      </c>
      <c r="M164" s="19">
        <v>0</v>
      </c>
      <c r="N164" s="19">
        <v>0</v>
      </c>
      <c r="O164" s="19">
        <v>0</v>
      </c>
      <c r="P164" s="19">
        <v>25117183</v>
      </c>
      <c r="Q164" s="19">
        <v>25117183</v>
      </c>
      <c r="R164" s="19">
        <v>3027490</v>
      </c>
      <c r="S164" s="19">
        <v>3027490</v>
      </c>
      <c r="T164" s="19">
        <v>0</v>
      </c>
      <c r="U164" s="19">
        <v>3027490</v>
      </c>
      <c r="V164" s="20">
        <f t="shared" si="17"/>
        <v>0.89243115384570293</v>
      </c>
      <c r="W164" s="20">
        <f t="shared" si="18"/>
        <v>0</v>
      </c>
      <c r="X164" s="21">
        <f t="shared" si="19"/>
        <v>0.89243115384570293</v>
      </c>
    </row>
    <row r="165" spans="1:24" ht="60" outlineLevel="2" x14ac:dyDescent="0.25">
      <c r="A165" s="15" t="s">
        <v>329</v>
      </c>
      <c r="B165" s="16" t="s">
        <v>33</v>
      </c>
      <c r="C165" s="16" t="s">
        <v>34</v>
      </c>
      <c r="D165" s="16" t="s">
        <v>57</v>
      </c>
      <c r="E165" s="16" t="s">
        <v>55</v>
      </c>
      <c r="F165" s="16" t="s">
        <v>36</v>
      </c>
      <c r="G165" s="16">
        <v>1112</v>
      </c>
      <c r="H165" s="16">
        <v>3480</v>
      </c>
      <c r="I165" s="17" t="s">
        <v>58</v>
      </c>
      <c r="J165" s="18">
        <v>6310650</v>
      </c>
      <c r="K165" s="19">
        <v>6192694</v>
      </c>
      <c r="L165" s="19">
        <v>6192694</v>
      </c>
      <c r="M165" s="19">
        <v>0</v>
      </c>
      <c r="N165" s="19">
        <v>0</v>
      </c>
      <c r="O165" s="19">
        <v>0</v>
      </c>
      <c r="P165" s="19">
        <v>5920100</v>
      </c>
      <c r="Q165" s="19">
        <v>5920100</v>
      </c>
      <c r="R165" s="19">
        <v>272594</v>
      </c>
      <c r="S165" s="19">
        <v>272594</v>
      </c>
      <c r="T165" s="19">
        <v>0</v>
      </c>
      <c r="U165" s="19">
        <v>272594</v>
      </c>
      <c r="V165" s="20">
        <f t="shared" si="17"/>
        <v>0.95598135480293389</v>
      </c>
      <c r="W165" s="20">
        <f t="shared" si="18"/>
        <v>0</v>
      </c>
      <c r="X165" s="21">
        <f t="shared" si="19"/>
        <v>0.95598135480293389</v>
      </c>
    </row>
    <row r="166" spans="1:24" ht="60" outlineLevel="2" x14ac:dyDescent="0.25">
      <c r="A166" s="15" t="s">
        <v>333</v>
      </c>
      <c r="B166" s="16" t="s">
        <v>33</v>
      </c>
      <c r="C166" s="16" t="s">
        <v>34</v>
      </c>
      <c r="D166" s="16" t="s">
        <v>57</v>
      </c>
      <c r="E166" s="16" t="s">
        <v>55</v>
      </c>
      <c r="F166" s="16" t="s">
        <v>36</v>
      </c>
      <c r="G166" s="16">
        <v>1112</v>
      </c>
      <c r="H166" s="16">
        <v>3480</v>
      </c>
      <c r="I166" s="17" t="s">
        <v>58</v>
      </c>
      <c r="J166" s="18">
        <v>119735833</v>
      </c>
      <c r="K166" s="19">
        <v>117591157</v>
      </c>
      <c r="L166" s="19">
        <v>117591157</v>
      </c>
      <c r="M166" s="19">
        <v>0</v>
      </c>
      <c r="N166" s="19">
        <v>0</v>
      </c>
      <c r="O166" s="19">
        <v>0</v>
      </c>
      <c r="P166" s="19">
        <v>110394283</v>
      </c>
      <c r="Q166" s="19">
        <v>110394283</v>
      </c>
      <c r="R166" s="19">
        <v>7196874</v>
      </c>
      <c r="S166" s="19">
        <v>7196874</v>
      </c>
      <c r="T166" s="19">
        <v>0</v>
      </c>
      <c r="U166" s="19">
        <v>7196874</v>
      </c>
      <c r="V166" s="20">
        <f t="shared" si="17"/>
        <v>0.9387974896785819</v>
      </c>
      <c r="W166" s="20">
        <f t="shared" si="18"/>
        <v>0</v>
      </c>
      <c r="X166" s="21">
        <f t="shared" si="19"/>
        <v>0.9387974896785819</v>
      </c>
    </row>
    <row r="167" spans="1:24" ht="60" outlineLevel="2" x14ac:dyDescent="0.25">
      <c r="A167" s="15" t="s">
        <v>346</v>
      </c>
      <c r="B167" s="16" t="s">
        <v>33</v>
      </c>
      <c r="C167" s="16" t="s">
        <v>34</v>
      </c>
      <c r="D167" s="16" t="s">
        <v>57</v>
      </c>
      <c r="E167" s="16" t="s">
        <v>55</v>
      </c>
      <c r="F167" s="16" t="s">
        <v>36</v>
      </c>
      <c r="G167" s="16">
        <v>1112</v>
      </c>
      <c r="H167" s="16">
        <v>3460</v>
      </c>
      <c r="I167" s="17" t="s">
        <v>58</v>
      </c>
      <c r="J167" s="18">
        <v>4415621</v>
      </c>
      <c r="K167" s="19">
        <v>4323408</v>
      </c>
      <c r="L167" s="19">
        <v>4323408</v>
      </c>
      <c r="M167" s="19">
        <v>0</v>
      </c>
      <c r="N167" s="19">
        <v>0</v>
      </c>
      <c r="O167" s="19">
        <v>0</v>
      </c>
      <c r="P167" s="19">
        <v>3393445</v>
      </c>
      <c r="Q167" s="19">
        <v>3393445</v>
      </c>
      <c r="R167" s="19">
        <v>929963</v>
      </c>
      <c r="S167" s="19">
        <v>929963</v>
      </c>
      <c r="T167" s="19">
        <v>0</v>
      </c>
      <c r="U167" s="19">
        <v>929963</v>
      </c>
      <c r="V167" s="20">
        <f t="shared" si="17"/>
        <v>0.78490047666100449</v>
      </c>
      <c r="W167" s="20">
        <f t="shared" si="18"/>
        <v>0</v>
      </c>
      <c r="X167" s="21">
        <f t="shared" si="19"/>
        <v>0.78490047666100449</v>
      </c>
    </row>
    <row r="168" spans="1:24" ht="60" outlineLevel="2" x14ac:dyDescent="0.25">
      <c r="A168" s="15" t="s">
        <v>390</v>
      </c>
      <c r="B168" s="16" t="s">
        <v>391</v>
      </c>
      <c r="C168" s="16" t="s">
        <v>34</v>
      </c>
      <c r="D168" s="16" t="s">
        <v>57</v>
      </c>
      <c r="E168" s="16" t="s">
        <v>55</v>
      </c>
      <c r="F168" s="16" t="s">
        <v>36</v>
      </c>
      <c r="G168" s="16">
        <v>1112</v>
      </c>
      <c r="H168" s="16">
        <v>3410</v>
      </c>
      <c r="I168" s="17" t="s">
        <v>58</v>
      </c>
      <c r="J168" s="18">
        <v>2888214482</v>
      </c>
      <c r="K168" s="19">
        <v>2764453733</v>
      </c>
      <c r="L168" s="19">
        <v>2764453733</v>
      </c>
      <c r="M168" s="19">
        <v>0</v>
      </c>
      <c r="N168" s="19">
        <v>0</v>
      </c>
      <c r="O168" s="19">
        <v>0</v>
      </c>
      <c r="P168" s="19">
        <v>2643273297</v>
      </c>
      <c r="Q168" s="19">
        <v>2643273297</v>
      </c>
      <c r="R168" s="19">
        <v>121180436</v>
      </c>
      <c r="S168" s="19">
        <v>121180436</v>
      </c>
      <c r="T168" s="19">
        <v>0</v>
      </c>
      <c r="U168" s="19">
        <v>121180436</v>
      </c>
      <c r="V168" s="20">
        <f t="shared" si="17"/>
        <v>0.95616478056643239</v>
      </c>
      <c r="W168" s="20">
        <f t="shared" si="18"/>
        <v>0</v>
      </c>
      <c r="X168" s="21">
        <f t="shared" si="19"/>
        <v>0.95616478056643239</v>
      </c>
    </row>
    <row r="169" spans="1:24" ht="60" outlineLevel="2" x14ac:dyDescent="0.25">
      <c r="A169" s="15" t="s">
        <v>390</v>
      </c>
      <c r="B169" s="16" t="s">
        <v>406</v>
      </c>
      <c r="C169" s="16" t="s">
        <v>34</v>
      </c>
      <c r="D169" s="16" t="s">
        <v>57</v>
      </c>
      <c r="E169" s="16" t="s">
        <v>55</v>
      </c>
      <c r="F169" s="16" t="s">
        <v>36</v>
      </c>
      <c r="G169" s="16">
        <v>1112</v>
      </c>
      <c r="H169" s="16">
        <v>3420</v>
      </c>
      <c r="I169" s="17" t="s">
        <v>58</v>
      </c>
      <c r="J169" s="18">
        <v>1331019242</v>
      </c>
      <c r="K169" s="19">
        <v>1280841188</v>
      </c>
      <c r="L169" s="19">
        <v>1280841188</v>
      </c>
      <c r="M169" s="19">
        <v>0</v>
      </c>
      <c r="N169" s="19">
        <v>0</v>
      </c>
      <c r="O169" s="19">
        <v>0</v>
      </c>
      <c r="P169" s="19">
        <v>1253902334</v>
      </c>
      <c r="Q169" s="19">
        <v>1253902334</v>
      </c>
      <c r="R169" s="19">
        <v>26938854</v>
      </c>
      <c r="S169" s="19">
        <v>26938854</v>
      </c>
      <c r="T169" s="19">
        <v>0</v>
      </c>
      <c r="U169" s="19">
        <v>26938854</v>
      </c>
      <c r="V169" s="20">
        <f t="shared" si="17"/>
        <v>0.97896784218653654</v>
      </c>
      <c r="W169" s="20">
        <f t="shared" si="18"/>
        <v>0</v>
      </c>
      <c r="X169" s="21">
        <f t="shared" si="19"/>
        <v>0.97896784218653654</v>
      </c>
    </row>
    <row r="170" spans="1:24" ht="60" outlineLevel="2" x14ac:dyDescent="0.25">
      <c r="A170" s="15" t="s">
        <v>390</v>
      </c>
      <c r="B170" s="16" t="s">
        <v>438</v>
      </c>
      <c r="C170" s="16" t="s">
        <v>34</v>
      </c>
      <c r="D170" s="16" t="s">
        <v>57</v>
      </c>
      <c r="E170" s="16" t="s">
        <v>55</v>
      </c>
      <c r="F170" s="16" t="s">
        <v>36</v>
      </c>
      <c r="G170" s="16">
        <v>1112</v>
      </c>
      <c r="H170" s="16">
        <v>3420</v>
      </c>
      <c r="I170" s="17" t="s">
        <v>58</v>
      </c>
      <c r="J170" s="18">
        <v>790994114</v>
      </c>
      <c r="K170" s="19">
        <v>765950872</v>
      </c>
      <c r="L170" s="19">
        <v>765950872</v>
      </c>
      <c r="M170" s="19">
        <v>0</v>
      </c>
      <c r="N170" s="19">
        <v>0</v>
      </c>
      <c r="O170" s="19">
        <v>0</v>
      </c>
      <c r="P170" s="19">
        <v>743741785</v>
      </c>
      <c r="Q170" s="19">
        <v>743741785</v>
      </c>
      <c r="R170" s="19">
        <v>22209087</v>
      </c>
      <c r="S170" s="19">
        <v>22209087</v>
      </c>
      <c r="T170" s="19">
        <v>0</v>
      </c>
      <c r="U170" s="19">
        <v>22209087</v>
      </c>
      <c r="V170" s="20">
        <f t="shared" si="17"/>
        <v>0.97100455419286991</v>
      </c>
      <c r="W170" s="20">
        <f t="shared" si="18"/>
        <v>0</v>
      </c>
      <c r="X170" s="21">
        <f t="shared" si="19"/>
        <v>0.97100455419286991</v>
      </c>
    </row>
    <row r="171" spans="1:24" ht="60" outlineLevel="2" x14ac:dyDescent="0.25">
      <c r="A171" s="15" t="s">
        <v>390</v>
      </c>
      <c r="B171" s="16" t="s">
        <v>459</v>
      </c>
      <c r="C171" s="16" t="s">
        <v>34</v>
      </c>
      <c r="D171" s="16" t="s">
        <v>57</v>
      </c>
      <c r="E171" s="16" t="s">
        <v>55</v>
      </c>
      <c r="F171" s="16" t="s">
        <v>36</v>
      </c>
      <c r="G171" s="16">
        <v>1112</v>
      </c>
      <c r="H171" s="16">
        <v>3480</v>
      </c>
      <c r="I171" s="17" t="s">
        <v>58</v>
      </c>
      <c r="J171" s="18">
        <v>600314710</v>
      </c>
      <c r="K171" s="19">
        <v>571738318</v>
      </c>
      <c r="L171" s="19">
        <v>571738318</v>
      </c>
      <c r="M171" s="19">
        <v>0</v>
      </c>
      <c r="N171" s="19">
        <v>0</v>
      </c>
      <c r="O171" s="19">
        <v>0</v>
      </c>
      <c r="P171" s="19">
        <v>541056568</v>
      </c>
      <c r="Q171" s="19">
        <v>541056568</v>
      </c>
      <c r="R171" s="19">
        <v>30681750</v>
      </c>
      <c r="S171" s="19">
        <v>30681750</v>
      </c>
      <c r="T171" s="19">
        <v>0</v>
      </c>
      <c r="U171" s="19">
        <v>30681750</v>
      </c>
      <c r="V171" s="20">
        <f t="shared" si="17"/>
        <v>0.94633602640570258</v>
      </c>
      <c r="W171" s="20">
        <f t="shared" si="18"/>
        <v>0</v>
      </c>
      <c r="X171" s="21">
        <f t="shared" si="19"/>
        <v>0.94633602640570258</v>
      </c>
    </row>
    <row r="172" spans="1:24" ht="60" outlineLevel="2" x14ac:dyDescent="0.25">
      <c r="A172" s="15" t="s">
        <v>390</v>
      </c>
      <c r="B172" s="16" t="s">
        <v>475</v>
      </c>
      <c r="C172" s="16" t="s">
        <v>34</v>
      </c>
      <c r="D172" s="16" t="s">
        <v>57</v>
      </c>
      <c r="E172" s="16" t="s">
        <v>55</v>
      </c>
      <c r="F172" s="16" t="s">
        <v>36</v>
      </c>
      <c r="G172" s="16">
        <v>1112</v>
      </c>
      <c r="H172" s="16">
        <v>3480</v>
      </c>
      <c r="I172" s="17" t="s">
        <v>58</v>
      </c>
      <c r="J172" s="18">
        <v>377316861</v>
      </c>
      <c r="K172" s="19">
        <v>358988479</v>
      </c>
      <c r="L172" s="19">
        <v>358988479</v>
      </c>
      <c r="M172" s="19">
        <v>0</v>
      </c>
      <c r="N172" s="19">
        <v>0</v>
      </c>
      <c r="O172" s="19">
        <v>0</v>
      </c>
      <c r="P172" s="19">
        <v>330833589</v>
      </c>
      <c r="Q172" s="19">
        <v>330833589</v>
      </c>
      <c r="R172" s="19">
        <v>28154890</v>
      </c>
      <c r="S172" s="19">
        <v>28154890</v>
      </c>
      <c r="T172" s="19">
        <v>0</v>
      </c>
      <c r="U172" s="19">
        <v>28154890</v>
      </c>
      <c r="V172" s="20">
        <f t="shared" si="17"/>
        <v>0.92157160564475937</v>
      </c>
      <c r="W172" s="20">
        <f t="shared" si="18"/>
        <v>0</v>
      </c>
      <c r="X172" s="21">
        <f t="shared" si="19"/>
        <v>0.92157160564475937</v>
      </c>
    </row>
    <row r="173" spans="1:24" outlineLevel="1" x14ac:dyDescent="0.25">
      <c r="A173" s="22"/>
      <c r="B173" s="23"/>
      <c r="C173" s="23"/>
      <c r="D173" s="23" t="s">
        <v>499</v>
      </c>
      <c r="E173" s="23"/>
      <c r="F173" s="23"/>
      <c r="G173" s="23"/>
      <c r="H173" s="23"/>
      <c r="I173" s="24"/>
      <c r="J173" s="25">
        <f t="shared" ref="J173:U173" si="22">SUBTOTAL(9,J160:J172)</f>
        <v>6275046328</v>
      </c>
      <c r="K173" s="26">
        <f t="shared" si="22"/>
        <v>6023611384</v>
      </c>
      <c r="L173" s="26">
        <f t="shared" si="22"/>
        <v>6023611384</v>
      </c>
      <c r="M173" s="26">
        <f t="shared" si="22"/>
        <v>0</v>
      </c>
      <c r="N173" s="26">
        <f t="shared" si="22"/>
        <v>0</v>
      </c>
      <c r="O173" s="26">
        <f t="shared" si="22"/>
        <v>0</v>
      </c>
      <c r="P173" s="26">
        <f t="shared" si="22"/>
        <v>5775961870</v>
      </c>
      <c r="Q173" s="26">
        <f t="shared" si="22"/>
        <v>5775961870</v>
      </c>
      <c r="R173" s="26">
        <f t="shared" si="22"/>
        <v>247649514</v>
      </c>
      <c r="S173" s="26">
        <f t="shared" si="22"/>
        <v>247649514</v>
      </c>
      <c r="T173" s="26">
        <f t="shared" si="22"/>
        <v>0</v>
      </c>
      <c r="U173" s="26">
        <f t="shared" si="22"/>
        <v>247649514</v>
      </c>
      <c r="V173" s="27">
        <f t="shared" si="17"/>
        <v>0.95888687064743083</v>
      </c>
      <c r="W173" s="27">
        <f t="shared" si="18"/>
        <v>0</v>
      </c>
      <c r="X173" s="28">
        <f t="shared" si="19"/>
        <v>0.95888687064743083</v>
      </c>
    </row>
    <row r="174" spans="1:24" ht="120" outlineLevel="2" x14ac:dyDescent="0.25">
      <c r="A174" s="15" t="s">
        <v>32</v>
      </c>
      <c r="B174" s="16" t="s">
        <v>33</v>
      </c>
      <c r="C174" s="16" t="s">
        <v>34</v>
      </c>
      <c r="D174" s="16" t="s">
        <v>59</v>
      </c>
      <c r="E174" s="16" t="s">
        <v>55</v>
      </c>
      <c r="F174" s="16" t="s">
        <v>36</v>
      </c>
      <c r="G174" s="16">
        <v>1112</v>
      </c>
      <c r="H174" s="16">
        <v>3480</v>
      </c>
      <c r="I174" s="17" t="s">
        <v>60</v>
      </c>
      <c r="J174" s="18">
        <v>129405326</v>
      </c>
      <c r="K174" s="19">
        <v>127109794</v>
      </c>
      <c r="L174" s="19">
        <v>127109794</v>
      </c>
      <c r="M174" s="19">
        <v>0</v>
      </c>
      <c r="N174" s="19">
        <v>0</v>
      </c>
      <c r="O174" s="19">
        <v>0</v>
      </c>
      <c r="P174" s="19">
        <v>109045596</v>
      </c>
      <c r="Q174" s="19">
        <v>109045596</v>
      </c>
      <c r="R174" s="19">
        <v>18064198</v>
      </c>
      <c r="S174" s="19">
        <v>18064198</v>
      </c>
      <c r="T174" s="19">
        <v>0</v>
      </c>
      <c r="U174" s="19">
        <v>18064198</v>
      </c>
      <c r="V174" s="20">
        <f t="shared" si="17"/>
        <v>0.8578850816169209</v>
      </c>
      <c r="W174" s="20">
        <f t="shared" si="18"/>
        <v>0</v>
      </c>
      <c r="X174" s="21">
        <f t="shared" si="19"/>
        <v>0.8578850816169209</v>
      </c>
    </row>
    <row r="175" spans="1:24" ht="120" outlineLevel="2" x14ac:dyDescent="0.25">
      <c r="A175" s="15" t="s">
        <v>221</v>
      </c>
      <c r="B175" s="16" t="s">
        <v>33</v>
      </c>
      <c r="C175" s="16" t="s">
        <v>34</v>
      </c>
      <c r="D175" s="16" t="s">
        <v>59</v>
      </c>
      <c r="E175" s="16" t="s">
        <v>55</v>
      </c>
      <c r="F175" s="16" t="s">
        <v>36</v>
      </c>
      <c r="G175" s="16">
        <v>1112</v>
      </c>
      <c r="H175" s="16">
        <v>3480</v>
      </c>
      <c r="I175" s="17" t="s">
        <v>60</v>
      </c>
      <c r="J175" s="18">
        <v>185757740</v>
      </c>
      <c r="K175" s="19">
        <v>181281219</v>
      </c>
      <c r="L175" s="19">
        <v>181281219</v>
      </c>
      <c r="M175" s="19">
        <v>0</v>
      </c>
      <c r="N175" s="19">
        <v>0</v>
      </c>
      <c r="O175" s="19">
        <v>0</v>
      </c>
      <c r="P175" s="19">
        <v>170013851</v>
      </c>
      <c r="Q175" s="19">
        <v>170013851</v>
      </c>
      <c r="R175" s="19">
        <v>11267368</v>
      </c>
      <c r="S175" s="19">
        <v>11267368</v>
      </c>
      <c r="T175" s="19">
        <v>0</v>
      </c>
      <c r="U175" s="19">
        <v>11267368</v>
      </c>
      <c r="V175" s="20">
        <f t="shared" si="17"/>
        <v>0.93784591662526273</v>
      </c>
      <c r="W175" s="20">
        <f t="shared" si="18"/>
        <v>0</v>
      </c>
      <c r="X175" s="21">
        <f t="shared" si="19"/>
        <v>0.93784591662526273</v>
      </c>
    </row>
    <row r="176" spans="1:24" ht="120" outlineLevel="2" x14ac:dyDescent="0.25">
      <c r="A176" s="15" t="s">
        <v>277</v>
      </c>
      <c r="B176" s="16" t="s">
        <v>33</v>
      </c>
      <c r="C176" s="16" t="s">
        <v>34</v>
      </c>
      <c r="D176" s="16" t="s">
        <v>59</v>
      </c>
      <c r="E176" s="16" t="s">
        <v>55</v>
      </c>
      <c r="F176" s="16" t="s">
        <v>36</v>
      </c>
      <c r="G176" s="16">
        <v>1112</v>
      </c>
      <c r="H176" s="16">
        <v>3480</v>
      </c>
      <c r="I176" s="17" t="s">
        <v>60</v>
      </c>
      <c r="J176" s="18">
        <v>114752394</v>
      </c>
      <c r="K176" s="19">
        <v>112520909</v>
      </c>
      <c r="L176" s="19">
        <v>112520909</v>
      </c>
      <c r="M176" s="19">
        <v>0</v>
      </c>
      <c r="N176" s="19">
        <v>0</v>
      </c>
      <c r="O176" s="19">
        <v>0</v>
      </c>
      <c r="P176" s="19">
        <v>96043207</v>
      </c>
      <c r="Q176" s="19">
        <v>96043207</v>
      </c>
      <c r="R176" s="19">
        <v>16477702</v>
      </c>
      <c r="S176" s="19">
        <v>16477702</v>
      </c>
      <c r="T176" s="19">
        <v>0</v>
      </c>
      <c r="U176" s="19">
        <v>16477702</v>
      </c>
      <c r="V176" s="20">
        <f t="shared" si="17"/>
        <v>0.8535587550221444</v>
      </c>
      <c r="W176" s="20">
        <f t="shared" si="18"/>
        <v>0</v>
      </c>
      <c r="X176" s="21">
        <f t="shared" si="19"/>
        <v>0.8535587550221444</v>
      </c>
    </row>
    <row r="177" spans="1:24" ht="120" outlineLevel="2" x14ac:dyDescent="0.25">
      <c r="A177" s="15" t="s">
        <v>304</v>
      </c>
      <c r="B177" s="16" t="s">
        <v>33</v>
      </c>
      <c r="C177" s="16" t="s">
        <v>34</v>
      </c>
      <c r="D177" s="16" t="s">
        <v>59</v>
      </c>
      <c r="E177" s="16" t="s">
        <v>55</v>
      </c>
      <c r="F177" s="16" t="s">
        <v>36</v>
      </c>
      <c r="G177" s="16">
        <v>1112</v>
      </c>
      <c r="H177" s="16">
        <v>3480</v>
      </c>
      <c r="I177" s="17" t="s">
        <v>60</v>
      </c>
      <c r="J177" s="18">
        <v>40222585</v>
      </c>
      <c r="K177" s="19">
        <v>39099904</v>
      </c>
      <c r="L177" s="19">
        <v>39099904</v>
      </c>
      <c r="M177" s="19">
        <v>0</v>
      </c>
      <c r="N177" s="19">
        <v>0</v>
      </c>
      <c r="O177" s="19">
        <v>0</v>
      </c>
      <c r="P177" s="19">
        <v>34998939</v>
      </c>
      <c r="Q177" s="19">
        <v>34998939</v>
      </c>
      <c r="R177" s="19">
        <v>4100965</v>
      </c>
      <c r="S177" s="19">
        <v>4100965</v>
      </c>
      <c r="T177" s="19">
        <v>0</v>
      </c>
      <c r="U177" s="19">
        <v>4100965</v>
      </c>
      <c r="V177" s="20">
        <f t="shared" si="17"/>
        <v>0.89511572713835819</v>
      </c>
      <c r="W177" s="20">
        <f t="shared" si="18"/>
        <v>0</v>
      </c>
      <c r="X177" s="21">
        <f t="shared" si="19"/>
        <v>0.89511572713835819</v>
      </c>
    </row>
    <row r="178" spans="1:24" ht="120" outlineLevel="2" x14ac:dyDescent="0.25">
      <c r="A178" s="15" t="s">
        <v>314</v>
      </c>
      <c r="B178" s="16" t="s">
        <v>33</v>
      </c>
      <c r="C178" s="16" t="s">
        <v>34</v>
      </c>
      <c r="D178" s="16" t="s">
        <v>59</v>
      </c>
      <c r="E178" s="16" t="s">
        <v>55</v>
      </c>
      <c r="F178" s="16" t="s">
        <v>36</v>
      </c>
      <c r="G178" s="16">
        <v>1112</v>
      </c>
      <c r="H178" s="16">
        <v>3480</v>
      </c>
      <c r="I178" s="17" t="s">
        <v>60</v>
      </c>
      <c r="J178" s="18">
        <v>97392529</v>
      </c>
      <c r="K178" s="19">
        <v>104835292</v>
      </c>
      <c r="L178" s="19">
        <v>104835292</v>
      </c>
      <c r="M178" s="19">
        <v>0</v>
      </c>
      <c r="N178" s="19">
        <v>0</v>
      </c>
      <c r="O178" s="19">
        <v>0</v>
      </c>
      <c r="P178" s="19">
        <v>99440481</v>
      </c>
      <c r="Q178" s="19">
        <v>99440481</v>
      </c>
      <c r="R178" s="19">
        <v>5394811</v>
      </c>
      <c r="S178" s="19">
        <v>5394811</v>
      </c>
      <c r="T178" s="19">
        <v>0</v>
      </c>
      <c r="U178" s="19">
        <v>5394811</v>
      </c>
      <c r="V178" s="20">
        <f t="shared" si="17"/>
        <v>0.94854012520898023</v>
      </c>
      <c r="W178" s="20">
        <f t="shared" si="18"/>
        <v>0</v>
      </c>
      <c r="X178" s="21">
        <f t="shared" si="19"/>
        <v>0.94854012520898023</v>
      </c>
    </row>
    <row r="179" spans="1:24" ht="120" outlineLevel="2" x14ac:dyDescent="0.25">
      <c r="A179" s="15" t="s">
        <v>329</v>
      </c>
      <c r="B179" s="16" t="s">
        <v>33</v>
      </c>
      <c r="C179" s="16" t="s">
        <v>34</v>
      </c>
      <c r="D179" s="16" t="s">
        <v>59</v>
      </c>
      <c r="E179" s="16" t="s">
        <v>55</v>
      </c>
      <c r="F179" s="16" t="s">
        <v>36</v>
      </c>
      <c r="G179" s="16">
        <v>1112</v>
      </c>
      <c r="H179" s="16">
        <v>3480</v>
      </c>
      <c r="I179" s="17" t="s">
        <v>60</v>
      </c>
      <c r="J179" s="18">
        <v>23442386</v>
      </c>
      <c r="K179" s="19">
        <v>23003755</v>
      </c>
      <c r="L179" s="19">
        <v>23003755</v>
      </c>
      <c r="M179" s="19">
        <v>0</v>
      </c>
      <c r="N179" s="19">
        <v>0</v>
      </c>
      <c r="O179" s="19">
        <v>0</v>
      </c>
      <c r="P179" s="19">
        <v>20656378</v>
      </c>
      <c r="Q179" s="19">
        <v>20656378</v>
      </c>
      <c r="R179" s="19">
        <v>2347377</v>
      </c>
      <c r="S179" s="19">
        <v>2347377</v>
      </c>
      <c r="T179" s="19">
        <v>0</v>
      </c>
      <c r="U179" s="19">
        <v>2347377</v>
      </c>
      <c r="V179" s="20">
        <f t="shared" si="17"/>
        <v>0.89795679009796447</v>
      </c>
      <c r="W179" s="20">
        <f t="shared" si="18"/>
        <v>0</v>
      </c>
      <c r="X179" s="21">
        <f t="shared" si="19"/>
        <v>0.89795679009796447</v>
      </c>
    </row>
    <row r="180" spans="1:24" ht="120" outlineLevel="2" x14ac:dyDescent="0.25">
      <c r="A180" s="15" t="s">
        <v>333</v>
      </c>
      <c r="B180" s="16" t="s">
        <v>33</v>
      </c>
      <c r="C180" s="16" t="s">
        <v>34</v>
      </c>
      <c r="D180" s="16" t="s">
        <v>59</v>
      </c>
      <c r="E180" s="16" t="s">
        <v>55</v>
      </c>
      <c r="F180" s="16" t="s">
        <v>36</v>
      </c>
      <c r="G180" s="16">
        <v>1112</v>
      </c>
      <c r="H180" s="16">
        <v>3480</v>
      </c>
      <c r="I180" s="17" t="s">
        <v>60</v>
      </c>
      <c r="J180" s="18">
        <v>218006422</v>
      </c>
      <c r="K180" s="19">
        <v>214096249</v>
      </c>
      <c r="L180" s="19">
        <v>214096249</v>
      </c>
      <c r="M180" s="19">
        <v>0</v>
      </c>
      <c r="N180" s="19">
        <v>0</v>
      </c>
      <c r="O180" s="19">
        <v>0</v>
      </c>
      <c r="P180" s="19">
        <v>194152881</v>
      </c>
      <c r="Q180" s="19">
        <v>194152881</v>
      </c>
      <c r="R180" s="19">
        <v>19943368</v>
      </c>
      <c r="S180" s="19">
        <v>19943368</v>
      </c>
      <c r="T180" s="19">
        <v>0</v>
      </c>
      <c r="U180" s="19">
        <v>19943368</v>
      </c>
      <c r="V180" s="20">
        <f t="shared" si="17"/>
        <v>0.90684858752476327</v>
      </c>
      <c r="W180" s="20">
        <f t="shared" si="18"/>
        <v>0</v>
      </c>
      <c r="X180" s="21">
        <f t="shared" si="19"/>
        <v>0.90684858752476327</v>
      </c>
    </row>
    <row r="181" spans="1:24" ht="120" outlineLevel="2" x14ac:dyDescent="0.25">
      <c r="A181" s="15" t="s">
        <v>346</v>
      </c>
      <c r="B181" s="16" t="s">
        <v>33</v>
      </c>
      <c r="C181" s="16" t="s">
        <v>34</v>
      </c>
      <c r="D181" s="16" t="s">
        <v>59</v>
      </c>
      <c r="E181" s="16" t="s">
        <v>55</v>
      </c>
      <c r="F181" s="16" t="s">
        <v>36</v>
      </c>
      <c r="G181" s="16">
        <v>1112</v>
      </c>
      <c r="H181" s="16">
        <v>3460</v>
      </c>
      <c r="I181" s="17" t="s">
        <v>60</v>
      </c>
      <c r="J181" s="18">
        <v>17681340</v>
      </c>
      <c r="K181" s="19">
        <v>24311712</v>
      </c>
      <c r="L181" s="19">
        <v>24311712</v>
      </c>
      <c r="M181" s="19">
        <v>0</v>
      </c>
      <c r="N181" s="19">
        <v>0</v>
      </c>
      <c r="O181" s="19">
        <v>0</v>
      </c>
      <c r="P181" s="19">
        <v>12952505</v>
      </c>
      <c r="Q181" s="19">
        <v>12952505</v>
      </c>
      <c r="R181" s="19">
        <v>11359207</v>
      </c>
      <c r="S181" s="19">
        <v>11359207</v>
      </c>
      <c r="T181" s="19">
        <v>0</v>
      </c>
      <c r="U181" s="19">
        <v>11359207</v>
      </c>
      <c r="V181" s="20">
        <f t="shared" si="17"/>
        <v>0.53276811604217755</v>
      </c>
      <c r="W181" s="20">
        <f t="shared" si="18"/>
        <v>0</v>
      </c>
      <c r="X181" s="21">
        <f t="shared" si="19"/>
        <v>0.53276811604217755</v>
      </c>
    </row>
    <row r="182" spans="1:24" ht="120" outlineLevel="2" x14ac:dyDescent="0.25">
      <c r="A182" s="15" t="s">
        <v>390</v>
      </c>
      <c r="B182" s="16" t="s">
        <v>391</v>
      </c>
      <c r="C182" s="16" t="s">
        <v>34</v>
      </c>
      <c r="D182" s="16" t="s">
        <v>59</v>
      </c>
      <c r="E182" s="16" t="s">
        <v>55</v>
      </c>
      <c r="F182" s="16" t="s">
        <v>36</v>
      </c>
      <c r="G182" s="16">
        <v>1112</v>
      </c>
      <c r="H182" s="16">
        <v>3410</v>
      </c>
      <c r="I182" s="17" t="s">
        <v>60</v>
      </c>
      <c r="J182" s="18">
        <v>3060681096</v>
      </c>
      <c r="K182" s="19">
        <v>2819321438</v>
      </c>
      <c r="L182" s="19">
        <v>2819321438</v>
      </c>
      <c r="M182" s="19">
        <v>0</v>
      </c>
      <c r="N182" s="19">
        <v>0</v>
      </c>
      <c r="O182" s="19">
        <v>0</v>
      </c>
      <c r="P182" s="19">
        <v>2619436505</v>
      </c>
      <c r="Q182" s="19">
        <v>2619436505</v>
      </c>
      <c r="R182" s="19">
        <v>199884933</v>
      </c>
      <c r="S182" s="19">
        <v>199884933</v>
      </c>
      <c r="T182" s="19">
        <v>0</v>
      </c>
      <c r="U182" s="19">
        <v>199884933</v>
      </c>
      <c r="V182" s="20">
        <f t="shared" si="17"/>
        <v>0.92910175820824581</v>
      </c>
      <c r="W182" s="20">
        <f t="shared" si="18"/>
        <v>0</v>
      </c>
      <c r="X182" s="21">
        <f t="shared" si="19"/>
        <v>0.92910175820824581</v>
      </c>
    </row>
    <row r="183" spans="1:24" ht="120" outlineLevel="2" x14ac:dyDescent="0.25">
      <c r="A183" s="15" t="s">
        <v>390</v>
      </c>
      <c r="B183" s="16" t="s">
        <v>406</v>
      </c>
      <c r="C183" s="16" t="s">
        <v>34</v>
      </c>
      <c r="D183" s="16" t="s">
        <v>59</v>
      </c>
      <c r="E183" s="16" t="s">
        <v>55</v>
      </c>
      <c r="F183" s="16" t="s">
        <v>36</v>
      </c>
      <c r="G183" s="16">
        <v>1112</v>
      </c>
      <c r="H183" s="16">
        <v>3420</v>
      </c>
      <c r="I183" s="17" t="s">
        <v>60</v>
      </c>
      <c r="J183" s="18">
        <v>1398998210</v>
      </c>
      <c r="K183" s="19">
        <v>1289301217</v>
      </c>
      <c r="L183" s="19">
        <v>1289301217</v>
      </c>
      <c r="M183" s="19">
        <v>0</v>
      </c>
      <c r="N183" s="19">
        <v>0</v>
      </c>
      <c r="O183" s="19">
        <v>0</v>
      </c>
      <c r="P183" s="19">
        <v>1176664371</v>
      </c>
      <c r="Q183" s="19">
        <v>1176664371</v>
      </c>
      <c r="R183" s="19">
        <v>112636846</v>
      </c>
      <c r="S183" s="19">
        <v>112636846</v>
      </c>
      <c r="T183" s="19">
        <v>0</v>
      </c>
      <c r="U183" s="19">
        <v>112636846</v>
      </c>
      <c r="V183" s="20">
        <f t="shared" si="17"/>
        <v>0.91263729180207542</v>
      </c>
      <c r="W183" s="20">
        <f t="shared" si="18"/>
        <v>0</v>
      </c>
      <c r="X183" s="21">
        <f t="shared" si="19"/>
        <v>0.91263729180207542</v>
      </c>
    </row>
    <row r="184" spans="1:24" ht="120" outlineLevel="2" x14ac:dyDescent="0.25">
      <c r="A184" s="15" t="s">
        <v>390</v>
      </c>
      <c r="B184" s="16" t="s">
        <v>438</v>
      </c>
      <c r="C184" s="16" t="s">
        <v>34</v>
      </c>
      <c r="D184" s="16" t="s">
        <v>59</v>
      </c>
      <c r="E184" s="16" t="s">
        <v>55</v>
      </c>
      <c r="F184" s="16" t="s">
        <v>36</v>
      </c>
      <c r="G184" s="16">
        <v>1112</v>
      </c>
      <c r="H184" s="16">
        <v>3420</v>
      </c>
      <c r="I184" s="17" t="s">
        <v>60</v>
      </c>
      <c r="J184" s="18">
        <v>703955894</v>
      </c>
      <c r="K184" s="19">
        <v>654846220</v>
      </c>
      <c r="L184" s="19">
        <v>654846220</v>
      </c>
      <c r="M184" s="19">
        <v>0</v>
      </c>
      <c r="N184" s="19">
        <v>0</v>
      </c>
      <c r="O184" s="19">
        <v>0</v>
      </c>
      <c r="P184" s="19">
        <v>598145794</v>
      </c>
      <c r="Q184" s="19">
        <v>598145794</v>
      </c>
      <c r="R184" s="19">
        <v>56700426</v>
      </c>
      <c r="S184" s="19">
        <v>56700426</v>
      </c>
      <c r="T184" s="19">
        <v>0</v>
      </c>
      <c r="U184" s="19">
        <v>56700426</v>
      </c>
      <c r="V184" s="20">
        <f t="shared" si="17"/>
        <v>0.91341413561186935</v>
      </c>
      <c r="W184" s="20">
        <f t="shared" si="18"/>
        <v>0</v>
      </c>
      <c r="X184" s="21">
        <f t="shared" si="19"/>
        <v>0.91341413561186935</v>
      </c>
    </row>
    <row r="185" spans="1:24" ht="120" outlineLevel="2" x14ac:dyDescent="0.25">
      <c r="A185" s="15" t="s">
        <v>390</v>
      </c>
      <c r="B185" s="16" t="s">
        <v>459</v>
      </c>
      <c r="C185" s="16" t="s">
        <v>34</v>
      </c>
      <c r="D185" s="16" t="s">
        <v>59</v>
      </c>
      <c r="E185" s="16" t="s">
        <v>55</v>
      </c>
      <c r="F185" s="16" t="s">
        <v>36</v>
      </c>
      <c r="G185" s="16">
        <v>1112</v>
      </c>
      <c r="H185" s="16">
        <v>3480</v>
      </c>
      <c r="I185" s="17" t="s">
        <v>60</v>
      </c>
      <c r="J185" s="18">
        <v>380656792</v>
      </c>
      <c r="K185" s="19">
        <v>362567935</v>
      </c>
      <c r="L185" s="19">
        <v>362567935</v>
      </c>
      <c r="M185" s="19">
        <v>0</v>
      </c>
      <c r="N185" s="19">
        <v>0</v>
      </c>
      <c r="O185" s="19">
        <v>0</v>
      </c>
      <c r="P185" s="19">
        <v>313042537</v>
      </c>
      <c r="Q185" s="19">
        <v>313042537</v>
      </c>
      <c r="R185" s="19">
        <v>49525398</v>
      </c>
      <c r="S185" s="19">
        <v>49525398</v>
      </c>
      <c r="T185" s="19">
        <v>0</v>
      </c>
      <c r="U185" s="19">
        <v>49525398</v>
      </c>
      <c r="V185" s="20">
        <f t="shared" si="17"/>
        <v>0.86340381148156409</v>
      </c>
      <c r="W185" s="20">
        <f t="shared" si="18"/>
        <v>0</v>
      </c>
      <c r="X185" s="21">
        <f t="shared" si="19"/>
        <v>0.86340381148156409</v>
      </c>
    </row>
    <row r="186" spans="1:24" ht="120" outlineLevel="2" x14ac:dyDescent="0.25">
      <c r="A186" s="15" t="s">
        <v>390</v>
      </c>
      <c r="B186" s="16" t="s">
        <v>475</v>
      </c>
      <c r="C186" s="16" t="s">
        <v>34</v>
      </c>
      <c r="D186" s="16" t="s">
        <v>59</v>
      </c>
      <c r="E186" s="16" t="s">
        <v>55</v>
      </c>
      <c r="F186" s="16" t="s">
        <v>36</v>
      </c>
      <c r="G186" s="16">
        <v>1112</v>
      </c>
      <c r="H186" s="16">
        <v>3480</v>
      </c>
      <c r="I186" s="17" t="s">
        <v>60</v>
      </c>
      <c r="J186" s="18">
        <v>227293870</v>
      </c>
      <c r="K186" s="19">
        <v>206267516</v>
      </c>
      <c r="L186" s="19">
        <v>206267516</v>
      </c>
      <c r="M186" s="19">
        <v>0</v>
      </c>
      <c r="N186" s="19">
        <v>0</v>
      </c>
      <c r="O186" s="19">
        <v>0</v>
      </c>
      <c r="P186" s="19">
        <v>164410590</v>
      </c>
      <c r="Q186" s="19">
        <v>164410590</v>
      </c>
      <c r="R186" s="19">
        <v>41856926</v>
      </c>
      <c r="S186" s="19">
        <v>41856926</v>
      </c>
      <c r="T186" s="19">
        <v>0</v>
      </c>
      <c r="U186" s="19">
        <v>41856926</v>
      </c>
      <c r="V186" s="20">
        <f t="shared" si="17"/>
        <v>0.79707456214288241</v>
      </c>
      <c r="W186" s="20">
        <f t="shared" si="18"/>
        <v>0</v>
      </c>
      <c r="X186" s="21">
        <f t="shared" si="19"/>
        <v>0.79707456214288241</v>
      </c>
    </row>
    <row r="187" spans="1:24" outlineLevel="1" x14ac:dyDescent="0.25">
      <c r="A187" s="22"/>
      <c r="B187" s="23"/>
      <c r="C187" s="23"/>
      <c r="D187" s="23" t="s">
        <v>500</v>
      </c>
      <c r="E187" s="23"/>
      <c r="F187" s="23"/>
      <c r="G187" s="23"/>
      <c r="H187" s="23"/>
      <c r="I187" s="24"/>
      <c r="J187" s="25">
        <f t="shared" ref="J187:U187" si="23">SUBTOTAL(9,J174:J186)</f>
        <v>6598246584</v>
      </c>
      <c r="K187" s="26">
        <f t="shared" si="23"/>
        <v>6158563160</v>
      </c>
      <c r="L187" s="26">
        <f t="shared" si="23"/>
        <v>6158563160</v>
      </c>
      <c r="M187" s="26">
        <f t="shared" si="23"/>
        <v>0</v>
      </c>
      <c r="N187" s="26">
        <f t="shared" si="23"/>
        <v>0</v>
      </c>
      <c r="O187" s="26">
        <f t="shared" si="23"/>
        <v>0</v>
      </c>
      <c r="P187" s="26">
        <f t="shared" si="23"/>
        <v>5609003635</v>
      </c>
      <c r="Q187" s="26">
        <f t="shared" si="23"/>
        <v>5609003635</v>
      </c>
      <c r="R187" s="26">
        <f t="shared" si="23"/>
        <v>549559525</v>
      </c>
      <c r="S187" s="26">
        <f t="shared" si="23"/>
        <v>549559525</v>
      </c>
      <c r="T187" s="26">
        <f t="shared" si="23"/>
        <v>0</v>
      </c>
      <c r="U187" s="26">
        <f t="shared" si="23"/>
        <v>549559525</v>
      </c>
      <c r="V187" s="27">
        <f t="shared" si="17"/>
        <v>0.91076497703727377</v>
      </c>
      <c r="W187" s="27">
        <f t="shared" si="18"/>
        <v>0</v>
      </c>
      <c r="X187" s="28">
        <f t="shared" si="19"/>
        <v>0.91076497703727377</v>
      </c>
    </row>
    <row r="188" spans="1:24" ht="90" outlineLevel="2" x14ac:dyDescent="0.25">
      <c r="A188" s="15" t="s">
        <v>32</v>
      </c>
      <c r="B188" s="16" t="s">
        <v>33</v>
      </c>
      <c r="C188" s="16" t="s">
        <v>34</v>
      </c>
      <c r="D188" s="16" t="s">
        <v>61</v>
      </c>
      <c r="E188" s="16" t="s">
        <v>55</v>
      </c>
      <c r="F188" s="16" t="s">
        <v>36</v>
      </c>
      <c r="G188" s="16">
        <v>1112</v>
      </c>
      <c r="H188" s="16">
        <v>3480</v>
      </c>
      <c r="I188" s="17" t="s">
        <v>62</v>
      </c>
      <c r="J188" s="18">
        <v>103510375</v>
      </c>
      <c r="K188" s="19">
        <v>122168433</v>
      </c>
      <c r="L188" s="19">
        <v>122168433</v>
      </c>
      <c r="M188" s="19">
        <v>0</v>
      </c>
      <c r="N188" s="19">
        <v>0</v>
      </c>
      <c r="O188" s="19">
        <v>0</v>
      </c>
      <c r="P188" s="19">
        <v>108658935</v>
      </c>
      <c r="Q188" s="19">
        <v>108658935</v>
      </c>
      <c r="R188" s="19">
        <v>13509498</v>
      </c>
      <c r="S188" s="19">
        <v>13509498</v>
      </c>
      <c r="T188" s="19">
        <v>0</v>
      </c>
      <c r="U188" s="19">
        <v>13509498</v>
      </c>
      <c r="V188" s="20">
        <f t="shared" si="17"/>
        <v>0.8894190776761457</v>
      </c>
      <c r="W188" s="20">
        <f t="shared" si="18"/>
        <v>0</v>
      </c>
      <c r="X188" s="21">
        <f t="shared" si="19"/>
        <v>0.8894190776761457</v>
      </c>
    </row>
    <row r="189" spans="1:24" ht="90" outlineLevel="2" x14ac:dyDescent="0.25">
      <c r="A189" s="15" t="s">
        <v>221</v>
      </c>
      <c r="B189" s="16" t="s">
        <v>33</v>
      </c>
      <c r="C189" s="16" t="s">
        <v>34</v>
      </c>
      <c r="D189" s="16" t="s">
        <v>61</v>
      </c>
      <c r="E189" s="16" t="s">
        <v>55</v>
      </c>
      <c r="F189" s="16" t="s">
        <v>36</v>
      </c>
      <c r="G189" s="16">
        <v>1112</v>
      </c>
      <c r="H189" s="16">
        <v>3480</v>
      </c>
      <c r="I189" s="17" t="s">
        <v>62</v>
      </c>
      <c r="J189" s="18">
        <v>144190277</v>
      </c>
      <c r="K189" s="19">
        <v>165077319</v>
      </c>
      <c r="L189" s="19">
        <v>165077319</v>
      </c>
      <c r="M189" s="19">
        <v>0</v>
      </c>
      <c r="N189" s="19">
        <v>0</v>
      </c>
      <c r="O189" s="19">
        <v>0</v>
      </c>
      <c r="P189" s="19">
        <v>157848621</v>
      </c>
      <c r="Q189" s="19">
        <v>157848621</v>
      </c>
      <c r="R189" s="19">
        <v>7228698</v>
      </c>
      <c r="S189" s="19">
        <v>7228698</v>
      </c>
      <c r="T189" s="19">
        <v>0</v>
      </c>
      <c r="U189" s="19">
        <v>7228698</v>
      </c>
      <c r="V189" s="20">
        <f t="shared" si="17"/>
        <v>0.95621022897761021</v>
      </c>
      <c r="W189" s="20">
        <f t="shared" si="18"/>
        <v>0</v>
      </c>
      <c r="X189" s="21">
        <f t="shared" si="19"/>
        <v>0.95621022897761021</v>
      </c>
    </row>
    <row r="190" spans="1:24" ht="90" outlineLevel="2" x14ac:dyDescent="0.25">
      <c r="A190" s="15" t="s">
        <v>277</v>
      </c>
      <c r="B190" s="16" t="s">
        <v>33</v>
      </c>
      <c r="C190" s="16" t="s">
        <v>34</v>
      </c>
      <c r="D190" s="16" t="s">
        <v>61</v>
      </c>
      <c r="E190" s="16" t="s">
        <v>55</v>
      </c>
      <c r="F190" s="16" t="s">
        <v>36</v>
      </c>
      <c r="G190" s="16">
        <v>1112</v>
      </c>
      <c r="H190" s="16">
        <v>3480</v>
      </c>
      <c r="I190" s="17" t="s">
        <v>62</v>
      </c>
      <c r="J190" s="18">
        <v>106410357</v>
      </c>
      <c r="K190" s="19">
        <v>124575404</v>
      </c>
      <c r="L190" s="19">
        <v>124575404</v>
      </c>
      <c r="M190" s="19">
        <v>0</v>
      </c>
      <c r="N190" s="19">
        <v>0</v>
      </c>
      <c r="O190" s="19">
        <v>0</v>
      </c>
      <c r="P190" s="19">
        <v>112809290</v>
      </c>
      <c r="Q190" s="19">
        <v>112809290</v>
      </c>
      <c r="R190" s="19">
        <v>11766114</v>
      </c>
      <c r="S190" s="19">
        <v>11766114</v>
      </c>
      <c r="T190" s="19">
        <v>0</v>
      </c>
      <c r="U190" s="19">
        <v>11766114</v>
      </c>
      <c r="V190" s="20">
        <f t="shared" si="17"/>
        <v>0.9055502641596892</v>
      </c>
      <c r="W190" s="20">
        <f t="shared" si="18"/>
        <v>0</v>
      </c>
      <c r="X190" s="21">
        <f t="shared" si="19"/>
        <v>0.9055502641596892</v>
      </c>
    </row>
    <row r="191" spans="1:24" ht="90" outlineLevel="2" x14ac:dyDescent="0.25">
      <c r="A191" s="15" t="s">
        <v>304</v>
      </c>
      <c r="B191" s="16" t="s">
        <v>33</v>
      </c>
      <c r="C191" s="16" t="s">
        <v>34</v>
      </c>
      <c r="D191" s="16" t="s">
        <v>61</v>
      </c>
      <c r="E191" s="16" t="s">
        <v>55</v>
      </c>
      <c r="F191" s="16" t="s">
        <v>36</v>
      </c>
      <c r="G191" s="16">
        <v>1112</v>
      </c>
      <c r="H191" s="16">
        <v>3480</v>
      </c>
      <c r="I191" s="17" t="s">
        <v>62</v>
      </c>
      <c r="J191" s="18">
        <v>30259093</v>
      </c>
      <c r="K191" s="19">
        <v>35856870</v>
      </c>
      <c r="L191" s="19">
        <v>35856870</v>
      </c>
      <c r="M191" s="19">
        <v>0</v>
      </c>
      <c r="N191" s="19">
        <v>0</v>
      </c>
      <c r="O191" s="19">
        <v>0</v>
      </c>
      <c r="P191" s="19">
        <v>30202777</v>
      </c>
      <c r="Q191" s="19">
        <v>30202777</v>
      </c>
      <c r="R191" s="19">
        <v>5654093</v>
      </c>
      <c r="S191" s="19">
        <v>5654093</v>
      </c>
      <c r="T191" s="19">
        <v>0</v>
      </c>
      <c r="U191" s="19">
        <v>5654093</v>
      </c>
      <c r="V191" s="20">
        <f t="shared" si="17"/>
        <v>0.84231493155983772</v>
      </c>
      <c r="W191" s="20">
        <f t="shared" si="18"/>
        <v>0</v>
      </c>
      <c r="X191" s="21">
        <f t="shared" si="19"/>
        <v>0.84231493155983772</v>
      </c>
    </row>
    <row r="192" spans="1:24" ht="90" outlineLevel="2" x14ac:dyDescent="0.25">
      <c r="A192" s="15" t="s">
        <v>314</v>
      </c>
      <c r="B192" s="16" t="s">
        <v>33</v>
      </c>
      <c r="C192" s="16" t="s">
        <v>34</v>
      </c>
      <c r="D192" s="16" t="s">
        <v>61</v>
      </c>
      <c r="E192" s="16" t="s">
        <v>55</v>
      </c>
      <c r="F192" s="16" t="s">
        <v>36</v>
      </c>
      <c r="G192" s="16">
        <v>1112</v>
      </c>
      <c r="H192" s="16">
        <v>3480</v>
      </c>
      <c r="I192" s="17" t="s">
        <v>62</v>
      </c>
      <c r="J192" s="18">
        <v>85804345</v>
      </c>
      <c r="K192" s="19">
        <v>102055862</v>
      </c>
      <c r="L192" s="19">
        <v>102055862</v>
      </c>
      <c r="M192" s="19">
        <v>0</v>
      </c>
      <c r="N192" s="19">
        <v>0</v>
      </c>
      <c r="O192" s="19">
        <v>0</v>
      </c>
      <c r="P192" s="19">
        <v>87167494</v>
      </c>
      <c r="Q192" s="19">
        <v>87167494</v>
      </c>
      <c r="R192" s="19">
        <v>14888368</v>
      </c>
      <c r="S192" s="19">
        <v>14888368</v>
      </c>
      <c r="T192" s="19">
        <v>0</v>
      </c>
      <c r="U192" s="19">
        <v>14888368</v>
      </c>
      <c r="V192" s="20">
        <f t="shared" si="17"/>
        <v>0.8541155039188244</v>
      </c>
      <c r="W192" s="20">
        <f t="shared" si="18"/>
        <v>0</v>
      </c>
      <c r="X192" s="21">
        <f t="shared" si="19"/>
        <v>0.8541155039188244</v>
      </c>
    </row>
    <row r="193" spans="1:24" ht="90" outlineLevel="2" x14ac:dyDescent="0.25">
      <c r="A193" s="15" t="s">
        <v>329</v>
      </c>
      <c r="B193" s="16" t="s">
        <v>33</v>
      </c>
      <c r="C193" s="16" t="s">
        <v>34</v>
      </c>
      <c r="D193" s="16" t="s">
        <v>61</v>
      </c>
      <c r="E193" s="16" t="s">
        <v>55</v>
      </c>
      <c r="F193" s="16" t="s">
        <v>36</v>
      </c>
      <c r="G193" s="16">
        <v>1112</v>
      </c>
      <c r="H193" s="16">
        <v>3480</v>
      </c>
      <c r="I193" s="17" t="s">
        <v>62</v>
      </c>
      <c r="J193" s="18">
        <v>18931949</v>
      </c>
      <c r="K193" s="19">
        <v>22158979</v>
      </c>
      <c r="L193" s="19">
        <v>22158979</v>
      </c>
      <c r="M193" s="19">
        <v>0</v>
      </c>
      <c r="N193" s="19">
        <v>0</v>
      </c>
      <c r="O193" s="19">
        <v>0</v>
      </c>
      <c r="P193" s="19">
        <v>20618156</v>
      </c>
      <c r="Q193" s="19">
        <v>20618156</v>
      </c>
      <c r="R193" s="19">
        <v>1540823</v>
      </c>
      <c r="S193" s="19">
        <v>1540823</v>
      </c>
      <c r="T193" s="19">
        <v>0</v>
      </c>
      <c r="U193" s="19">
        <v>1540823</v>
      </c>
      <c r="V193" s="20">
        <f t="shared" si="17"/>
        <v>0.93046507242052989</v>
      </c>
      <c r="W193" s="20">
        <f t="shared" si="18"/>
        <v>0</v>
      </c>
      <c r="X193" s="21">
        <f t="shared" si="19"/>
        <v>0.93046507242052989</v>
      </c>
    </row>
    <row r="194" spans="1:24" ht="90" outlineLevel="2" x14ac:dyDescent="0.25">
      <c r="A194" s="15" t="s">
        <v>333</v>
      </c>
      <c r="B194" s="16" t="s">
        <v>33</v>
      </c>
      <c r="C194" s="16" t="s">
        <v>34</v>
      </c>
      <c r="D194" s="16" t="s">
        <v>61</v>
      </c>
      <c r="E194" s="16" t="s">
        <v>55</v>
      </c>
      <c r="F194" s="16" t="s">
        <v>36</v>
      </c>
      <c r="G194" s="16">
        <v>1112</v>
      </c>
      <c r="H194" s="16">
        <v>3480</v>
      </c>
      <c r="I194" s="17" t="s">
        <v>62</v>
      </c>
      <c r="J194" s="18">
        <v>359207500</v>
      </c>
      <c r="K194" s="19">
        <v>416914265</v>
      </c>
      <c r="L194" s="19">
        <v>416914265</v>
      </c>
      <c r="M194" s="19">
        <v>0</v>
      </c>
      <c r="N194" s="19">
        <v>0</v>
      </c>
      <c r="O194" s="19">
        <v>0</v>
      </c>
      <c r="P194" s="19">
        <v>382616629</v>
      </c>
      <c r="Q194" s="19">
        <v>382616629</v>
      </c>
      <c r="R194" s="19">
        <v>34297636</v>
      </c>
      <c r="S194" s="19">
        <v>34297636</v>
      </c>
      <c r="T194" s="19">
        <v>0</v>
      </c>
      <c r="U194" s="19">
        <v>34297636</v>
      </c>
      <c r="V194" s="20">
        <f t="shared" si="17"/>
        <v>0.91773455868678422</v>
      </c>
      <c r="W194" s="20">
        <f t="shared" si="18"/>
        <v>0</v>
      </c>
      <c r="X194" s="21">
        <f t="shared" si="19"/>
        <v>0.91773455868678422</v>
      </c>
    </row>
    <row r="195" spans="1:24" ht="90" outlineLevel="2" x14ac:dyDescent="0.25">
      <c r="A195" s="15" t="s">
        <v>346</v>
      </c>
      <c r="B195" s="16" t="s">
        <v>33</v>
      </c>
      <c r="C195" s="16" t="s">
        <v>34</v>
      </c>
      <c r="D195" s="16" t="s">
        <v>61</v>
      </c>
      <c r="E195" s="16" t="s">
        <v>55</v>
      </c>
      <c r="F195" s="16" t="s">
        <v>36</v>
      </c>
      <c r="G195" s="16">
        <v>1112</v>
      </c>
      <c r="H195" s="16">
        <v>3460</v>
      </c>
      <c r="I195" s="17" t="s">
        <v>62</v>
      </c>
      <c r="J195" s="18">
        <v>13246864</v>
      </c>
      <c r="K195" s="19">
        <v>16774752</v>
      </c>
      <c r="L195" s="19">
        <v>16774752</v>
      </c>
      <c r="M195" s="19">
        <v>0</v>
      </c>
      <c r="N195" s="19">
        <v>0</v>
      </c>
      <c r="O195" s="19">
        <v>0</v>
      </c>
      <c r="P195" s="19">
        <v>11747702</v>
      </c>
      <c r="Q195" s="19">
        <v>11747702</v>
      </c>
      <c r="R195" s="19">
        <v>5027050</v>
      </c>
      <c r="S195" s="19">
        <v>5027050</v>
      </c>
      <c r="T195" s="19">
        <v>0</v>
      </c>
      <c r="U195" s="19">
        <v>5027050</v>
      </c>
      <c r="V195" s="20">
        <f t="shared" si="17"/>
        <v>0.70032045779275898</v>
      </c>
      <c r="W195" s="20">
        <f t="shared" si="18"/>
        <v>0</v>
      </c>
      <c r="X195" s="21">
        <f t="shared" si="19"/>
        <v>0.70032045779275898</v>
      </c>
    </row>
    <row r="196" spans="1:24" ht="90" outlineLevel="2" x14ac:dyDescent="0.25">
      <c r="A196" s="15" t="s">
        <v>390</v>
      </c>
      <c r="B196" s="16" t="s">
        <v>391</v>
      </c>
      <c r="C196" s="16" t="s">
        <v>34</v>
      </c>
      <c r="D196" s="16" t="s">
        <v>61</v>
      </c>
      <c r="E196" s="16" t="s">
        <v>55</v>
      </c>
      <c r="F196" s="16" t="s">
        <v>36</v>
      </c>
      <c r="G196" s="16">
        <v>1112</v>
      </c>
      <c r="H196" s="16">
        <v>3410</v>
      </c>
      <c r="I196" s="17" t="s">
        <v>62</v>
      </c>
      <c r="J196" s="18">
        <v>8664643445</v>
      </c>
      <c r="K196" s="19">
        <v>9843256984</v>
      </c>
      <c r="L196" s="19">
        <v>9843256984</v>
      </c>
      <c r="M196" s="19">
        <v>0</v>
      </c>
      <c r="N196" s="19">
        <v>0</v>
      </c>
      <c r="O196" s="19">
        <v>0</v>
      </c>
      <c r="P196" s="19">
        <v>9155348850</v>
      </c>
      <c r="Q196" s="19">
        <v>9155348850</v>
      </c>
      <c r="R196" s="19">
        <v>687908134</v>
      </c>
      <c r="S196" s="19">
        <v>687908134</v>
      </c>
      <c r="T196" s="19">
        <v>0</v>
      </c>
      <c r="U196" s="19">
        <v>687908134</v>
      </c>
      <c r="V196" s="20">
        <f t="shared" si="17"/>
        <v>0.93011376873344065</v>
      </c>
      <c r="W196" s="20">
        <f t="shared" si="18"/>
        <v>0</v>
      </c>
      <c r="X196" s="21">
        <f t="shared" si="19"/>
        <v>0.93011376873344065</v>
      </c>
    </row>
    <row r="197" spans="1:24" ht="90" outlineLevel="2" x14ac:dyDescent="0.25">
      <c r="A197" s="15" t="s">
        <v>390</v>
      </c>
      <c r="B197" s="16" t="s">
        <v>406</v>
      </c>
      <c r="C197" s="16" t="s">
        <v>34</v>
      </c>
      <c r="D197" s="16" t="s">
        <v>61</v>
      </c>
      <c r="E197" s="16" t="s">
        <v>55</v>
      </c>
      <c r="F197" s="16" t="s">
        <v>36</v>
      </c>
      <c r="G197" s="16">
        <v>1112</v>
      </c>
      <c r="H197" s="16">
        <v>3420</v>
      </c>
      <c r="I197" s="17" t="s">
        <v>62</v>
      </c>
      <c r="J197" s="18">
        <v>3993057727</v>
      </c>
      <c r="K197" s="19">
        <v>4575240719</v>
      </c>
      <c r="L197" s="19">
        <v>4575240719</v>
      </c>
      <c r="M197" s="19">
        <v>0</v>
      </c>
      <c r="N197" s="19">
        <v>0</v>
      </c>
      <c r="O197" s="19">
        <v>0</v>
      </c>
      <c r="P197" s="19">
        <v>4349859573</v>
      </c>
      <c r="Q197" s="19">
        <v>4349859573</v>
      </c>
      <c r="R197" s="19">
        <v>225381146</v>
      </c>
      <c r="S197" s="19">
        <v>225381146</v>
      </c>
      <c r="T197" s="19">
        <v>0</v>
      </c>
      <c r="U197" s="19">
        <v>225381146</v>
      </c>
      <c r="V197" s="20">
        <f t="shared" si="17"/>
        <v>0.9507389534578935</v>
      </c>
      <c r="W197" s="20">
        <f t="shared" si="18"/>
        <v>0</v>
      </c>
      <c r="X197" s="21">
        <f t="shared" si="19"/>
        <v>0.9507389534578935</v>
      </c>
    </row>
    <row r="198" spans="1:24" ht="90" outlineLevel="2" x14ac:dyDescent="0.25">
      <c r="A198" s="15" t="s">
        <v>390</v>
      </c>
      <c r="B198" s="16" t="s">
        <v>438</v>
      </c>
      <c r="C198" s="16" t="s">
        <v>34</v>
      </c>
      <c r="D198" s="16" t="s">
        <v>61</v>
      </c>
      <c r="E198" s="16" t="s">
        <v>55</v>
      </c>
      <c r="F198" s="16" t="s">
        <v>36</v>
      </c>
      <c r="G198" s="16">
        <v>1112</v>
      </c>
      <c r="H198" s="16">
        <v>3420</v>
      </c>
      <c r="I198" s="17" t="s">
        <v>62</v>
      </c>
      <c r="J198" s="18">
        <v>2372982342</v>
      </c>
      <c r="K198" s="19">
        <v>2692410960</v>
      </c>
      <c r="L198" s="19">
        <v>2692410960</v>
      </c>
      <c r="M198" s="19">
        <v>0</v>
      </c>
      <c r="N198" s="19">
        <v>0</v>
      </c>
      <c r="O198" s="19">
        <v>0</v>
      </c>
      <c r="P198" s="19">
        <v>2579709689</v>
      </c>
      <c r="Q198" s="19">
        <v>2579709689</v>
      </c>
      <c r="R198" s="19">
        <v>112701271</v>
      </c>
      <c r="S198" s="19">
        <v>112701271</v>
      </c>
      <c r="T198" s="19">
        <v>0</v>
      </c>
      <c r="U198" s="19">
        <v>112701271</v>
      </c>
      <c r="V198" s="20">
        <f t="shared" si="17"/>
        <v>0.95814113347688945</v>
      </c>
      <c r="W198" s="20">
        <f t="shared" si="18"/>
        <v>0</v>
      </c>
      <c r="X198" s="21">
        <f t="shared" si="19"/>
        <v>0.95814113347688945</v>
      </c>
    </row>
    <row r="199" spans="1:24" ht="90" outlineLevel="2" x14ac:dyDescent="0.25">
      <c r="A199" s="15" t="s">
        <v>390</v>
      </c>
      <c r="B199" s="16" t="s">
        <v>459</v>
      </c>
      <c r="C199" s="16" t="s">
        <v>34</v>
      </c>
      <c r="D199" s="16" t="s">
        <v>61</v>
      </c>
      <c r="E199" s="16" t="s">
        <v>55</v>
      </c>
      <c r="F199" s="16" t="s">
        <v>36</v>
      </c>
      <c r="G199" s="16">
        <v>1112</v>
      </c>
      <c r="H199" s="16">
        <v>3480</v>
      </c>
      <c r="I199" s="17" t="s">
        <v>62</v>
      </c>
      <c r="J199" s="18">
        <v>1800944131</v>
      </c>
      <c r="K199" s="19">
        <v>1984060834</v>
      </c>
      <c r="L199" s="19">
        <v>1984060834</v>
      </c>
      <c r="M199" s="19">
        <v>0</v>
      </c>
      <c r="N199" s="19">
        <v>0</v>
      </c>
      <c r="O199" s="19">
        <v>0</v>
      </c>
      <c r="P199" s="19">
        <v>1876317297</v>
      </c>
      <c r="Q199" s="19">
        <v>1876317297</v>
      </c>
      <c r="R199" s="19">
        <v>107743537</v>
      </c>
      <c r="S199" s="19">
        <v>107743537</v>
      </c>
      <c r="T199" s="19">
        <v>0</v>
      </c>
      <c r="U199" s="19">
        <v>107743537</v>
      </c>
      <c r="V199" s="20">
        <f t="shared" si="17"/>
        <v>0.94569544685644458</v>
      </c>
      <c r="W199" s="20">
        <f t="shared" si="18"/>
        <v>0</v>
      </c>
      <c r="X199" s="21">
        <f t="shared" si="19"/>
        <v>0.94569544685644458</v>
      </c>
    </row>
    <row r="200" spans="1:24" ht="90" outlineLevel="2" x14ac:dyDescent="0.25">
      <c r="A200" s="15" t="s">
        <v>390</v>
      </c>
      <c r="B200" s="16" t="s">
        <v>475</v>
      </c>
      <c r="C200" s="16" t="s">
        <v>34</v>
      </c>
      <c r="D200" s="16" t="s">
        <v>61</v>
      </c>
      <c r="E200" s="16" t="s">
        <v>55</v>
      </c>
      <c r="F200" s="16" t="s">
        <v>36</v>
      </c>
      <c r="G200" s="16">
        <v>1112</v>
      </c>
      <c r="H200" s="16">
        <v>3480</v>
      </c>
      <c r="I200" s="17" t="s">
        <v>62</v>
      </c>
      <c r="J200" s="18">
        <v>1131950584</v>
      </c>
      <c r="K200" s="19">
        <v>1245859237</v>
      </c>
      <c r="L200" s="19">
        <v>1245859237</v>
      </c>
      <c r="M200" s="19">
        <v>0</v>
      </c>
      <c r="N200" s="19">
        <v>0</v>
      </c>
      <c r="O200" s="19">
        <v>0</v>
      </c>
      <c r="P200" s="19">
        <v>1139243561</v>
      </c>
      <c r="Q200" s="19">
        <v>1139243561</v>
      </c>
      <c r="R200" s="19">
        <v>106615676</v>
      </c>
      <c r="S200" s="19">
        <v>106615676</v>
      </c>
      <c r="T200" s="19">
        <v>0</v>
      </c>
      <c r="U200" s="19">
        <v>106615676</v>
      </c>
      <c r="V200" s="20">
        <f t="shared" si="17"/>
        <v>0.91442397918345253</v>
      </c>
      <c r="W200" s="20">
        <f t="shared" si="18"/>
        <v>0</v>
      </c>
      <c r="X200" s="21">
        <f t="shared" si="19"/>
        <v>0.91442397918345253</v>
      </c>
    </row>
    <row r="201" spans="1:24" outlineLevel="1" x14ac:dyDescent="0.25">
      <c r="A201" s="22"/>
      <c r="B201" s="23"/>
      <c r="C201" s="23"/>
      <c r="D201" s="23" t="s">
        <v>501</v>
      </c>
      <c r="E201" s="23"/>
      <c r="F201" s="23"/>
      <c r="G201" s="23"/>
      <c r="H201" s="23"/>
      <c r="I201" s="24"/>
      <c r="J201" s="25">
        <f t="shared" ref="J201:U201" si="24">SUBTOTAL(9,J188:J200)</f>
        <v>18825138989</v>
      </c>
      <c r="K201" s="26">
        <f t="shared" si="24"/>
        <v>21346410618</v>
      </c>
      <c r="L201" s="26">
        <f t="shared" si="24"/>
        <v>21346410618</v>
      </c>
      <c r="M201" s="26">
        <f t="shared" si="24"/>
        <v>0</v>
      </c>
      <c r="N201" s="26">
        <f t="shared" si="24"/>
        <v>0</v>
      </c>
      <c r="O201" s="26">
        <f t="shared" si="24"/>
        <v>0</v>
      </c>
      <c r="P201" s="26">
        <f t="shared" si="24"/>
        <v>20012148574</v>
      </c>
      <c r="Q201" s="26">
        <f t="shared" si="24"/>
        <v>20012148574</v>
      </c>
      <c r="R201" s="26">
        <f t="shared" si="24"/>
        <v>1334262044</v>
      </c>
      <c r="S201" s="26">
        <f t="shared" si="24"/>
        <v>1334262044</v>
      </c>
      <c r="T201" s="26">
        <f t="shared" si="24"/>
        <v>0</v>
      </c>
      <c r="U201" s="26">
        <f t="shared" si="24"/>
        <v>1334262044</v>
      </c>
      <c r="V201" s="27">
        <f t="shared" si="17"/>
        <v>0.93749478224339478</v>
      </c>
      <c r="W201" s="27">
        <f t="shared" si="18"/>
        <v>0</v>
      </c>
      <c r="X201" s="28">
        <f t="shared" si="19"/>
        <v>0.93749478224339478</v>
      </c>
    </row>
    <row r="202" spans="1:24" ht="105" outlineLevel="2" x14ac:dyDescent="0.25">
      <c r="A202" s="15" t="s">
        <v>32</v>
      </c>
      <c r="B202" s="16" t="s">
        <v>33</v>
      </c>
      <c r="C202" s="16" t="s">
        <v>34</v>
      </c>
      <c r="D202" s="16" t="s">
        <v>63</v>
      </c>
      <c r="E202" s="16" t="s">
        <v>55</v>
      </c>
      <c r="F202" s="16" t="s">
        <v>36</v>
      </c>
      <c r="G202" s="16">
        <v>1112</v>
      </c>
      <c r="H202" s="16">
        <v>3480</v>
      </c>
      <c r="I202" s="17" t="s">
        <v>64</v>
      </c>
      <c r="J202" s="18">
        <v>207020749</v>
      </c>
      <c r="K202" s="19">
        <v>182861041</v>
      </c>
      <c r="L202" s="19">
        <v>182861041</v>
      </c>
      <c r="M202" s="19">
        <v>0</v>
      </c>
      <c r="N202" s="19">
        <v>0</v>
      </c>
      <c r="O202" s="19">
        <v>0</v>
      </c>
      <c r="P202" s="19">
        <v>173797895</v>
      </c>
      <c r="Q202" s="19">
        <v>173797895</v>
      </c>
      <c r="R202" s="19">
        <v>9063146</v>
      </c>
      <c r="S202" s="19">
        <v>9063146</v>
      </c>
      <c r="T202" s="19">
        <v>0</v>
      </c>
      <c r="U202" s="19">
        <v>9063146</v>
      </c>
      <c r="V202" s="20">
        <f t="shared" ref="V202:V232" si="25">P202/L202</f>
        <v>0.95043697689547768</v>
      </c>
      <c r="W202" s="20">
        <f t="shared" ref="W202:W232" si="26">(M202+N202+O202)/L202</f>
        <v>0</v>
      </c>
      <c r="X202" s="21">
        <f t="shared" ref="X202:X232" si="27">V202+W202</f>
        <v>0.95043697689547768</v>
      </c>
    </row>
    <row r="203" spans="1:24" ht="105" outlineLevel="2" x14ac:dyDescent="0.25">
      <c r="A203" s="15" t="s">
        <v>221</v>
      </c>
      <c r="B203" s="16" t="s">
        <v>33</v>
      </c>
      <c r="C203" s="16" t="s">
        <v>34</v>
      </c>
      <c r="D203" s="16" t="s">
        <v>63</v>
      </c>
      <c r="E203" s="16" t="s">
        <v>55</v>
      </c>
      <c r="F203" s="16" t="s">
        <v>36</v>
      </c>
      <c r="G203" s="16">
        <v>1112</v>
      </c>
      <c r="H203" s="16">
        <v>3480</v>
      </c>
      <c r="I203" s="17" t="s">
        <v>64</v>
      </c>
      <c r="J203" s="18">
        <v>288380554</v>
      </c>
      <c r="K203" s="19">
        <v>257086763</v>
      </c>
      <c r="L203" s="19">
        <v>257086763</v>
      </c>
      <c r="M203" s="19">
        <v>0</v>
      </c>
      <c r="N203" s="19">
        <v>0</v>
      </c>
      <c r="O203" s="19">
        <v>0</v>
      </c>
      <c r="P203" s="19">
        <v>253039427</v>
      </c>
      <c r="Q203" s="19">
        <v>253039427</v>
      </c>
      <c r="R203" s="19">
        <v>4047336</v>
      </c>
      <c r="S203" s="19">
        <v>4047336</v>
      </c>
      <c r="T203" s="19">
        <v>0</v>
      </c>
      <c r="U203" s="19">
        <v>4047336</v>
      </c>
      <c r="V203" s="20">
        <f t="shared" si="25"/>
        <v>0.98425692574455881</v>
      </c>
      <c r="W203" s="20">
        <f t="shared" si="26"/>
        <v>0</v>
      </c>
      <c r="X203" s="21">
        <f t="shared" si="27"/>
        <v>0.98425692574455881</v>
      </c>
    </row>
    <row r="204" spans="1:24" ht="105" outlineLevel="2" x14ac:dyDescent="0.25">
      <c r="A204" s="15" t="s">
        <v>277</v>
      </c>
      <c r="B204" s="16" t="s">
        <v>33</v>
      </c>
      <c r="C204" s="16" t="s">
        <v>34</v>
      </c>
      <c r="D204" s="16" t="s">
        <v>63</v>
      </c>
      <c r="E204" s="16" t="s">
        <v>55</v>
      </c>
      <c r="F204" s="16" t="s">
        <v>36</v>
      </c>
      <c r="G204" s="16">
        <v>1112</v>
      </c>
      <c r="H204" s="16">
        <v>3480</v>
      </c>
      <c r="I204" s="17" t="s">
        <v>64</v>
      </c>
      <c r="J204" s="18">
        <v>212820715</v>
      </c>
      <c r="K204" s="19">
        <v>188418597</v>
      </c>
      <c r="L204" s="19">
        <v>188418597</v>
      </c>
      <c r="M204" s="19">
        <v>0</v>
      </c>
      <c r="N204" s="19">
        <v>0</v>
      </c>
      <c r="O204" s="19">
        <v>0</v>
      </c>
      <c r="P204" s="19">
        <v>180269391</v>
      </c>
      <c r="Q204" s="19">
        <v>180269391</v>
      </c>
      <c r="R204" s="19">
        <v>8149206</v>
      </c>
      <c r="S204" s="19">
        <v>8149206</v>
      </c>
      <c r="T204" s="19">
        <v>0</v>
      </c>
      <c r="U204" s="19">
        <v>8149206</v>
      </c>
      <c r="V204" s="20">
        <f t="shared" si="25"/>
        <v>0.95674946035183561</v>
      </c>
      <c r="W204" s="20">
        <f t="shared" si="26"/>
        <v>0</v>
      </c>
      <c r="X204" s="21">
        <f t="shared" si="27"/>
        <v>0.95674946035183561</v>
      </c>
    </row>
    <row r="205" spans="1:24" ht="105" outlineLevel="2" x14ac:dyDescent="0.25">
      <c r="A205" s="15" t="s">
        <v>304</v>
      </c>
      <c r="B205" s="16" t="s">
        <v>33</v>
      </c>
      <c r="C205" s="16" t="s">
        <v>34</v>
      </c>
      <c r="D205" s="16" t="s">
        <v>63</v>
      </c>
      <c r="E205" s="16" t="s">
        <v>55</v>
      </c>
      <c r="F205" s="16" t="s">
        <v>36</v>
      </c>
      <c r="G205" s="16">
        <v>1112</v>
      </c>
      <c r="H205" s="16">
        <v>3480</v>
      </c>
      <c r="I205" s="17" t="s">
        <v>64</v>
      </c>
      <c r="J205" s="18">
        <v>60518185</v>
      </c>
      <c r="K205" s="19">
        <v>52437332</v>
      </c>
      <c r="L205" s="19">
        <v>52437332</v>
      </c>
      <c r="M205" s="19">
        <v>0</v>
      </c>
      <c r="N205" s="19">
        <v>0</v>
      </c>
      <c r="O205" s="19">
        <v>0</v>
      </c>
      <c r="P205" s="19">
        <v>48288568</v>
      </c>
      <c r="Q205" s="19">
        <v>48288568</v>
      </c>
      <c r="R205" s="19">
        <v>4148764</v>
      </c>
      <c r="S205" s="19">
        <v>4148764</v>
      </c>
      <c r="T205" s="19">
        <v>0</v>
      </c>
      <c r="U205" s="19">
        <v>4148764</v>
      </c>
      <c r="V205" s="20">
        <f t="shared" si="25"/>
        <v>0.92088148191826391</v>
      </c>
      <c r="W205" s="20">
        <f t="shared" si="26"/>
        <v>0</v>
      </c>
      <c r="X205" s="21">
        <f t="shared" si="27"/>
        <v>0.92088148191826391</v>
      </c>
    </row>
    <row r="206" spans="1:24" ht="105" outlineLevel="2" x14ac:dyDescent="0.25">
      <c r="A206" s="15" t="s">
        <v>314</v>
      </c>
      <c r="B206" s="16" t="s">
        <v>33</v>
      </c>
      <c r="C206" s="16" t="s">
        <v>34</v>
      </c>
      <c r="D206" s="16" t="s">
        <v>63</v>
      </c>
      <c r="E206" s="16" t="s">
        <v>55</v>
      </c>
      <c r="F206" s="16" t="s">
        <v>36</v>
      </c>
      <c r="G206" s="16">
        <v>1112</v>
      </c>
      <c r="H206" s="16">
        <v>3480</v>
      </c>
      <c r="I206" s="17" t="s">
        <v>64</v>
      </c>
      <c r="J206" s="18">
        <v>171608689</v>
      </c>
      <c r="K206" s="19">
        <v>151246197</v>
      </c>
      <c r="L206" s="19">
        <v>151246197</v>
      </c>
      <c r="M206" s="19">
        <v>0</v>
      </c>
      <c r="N206" s="19">
        <v>0</v>
      </c>
      <c r="O206" s="19">
        <v>0</v>
      </c>
      <c r="P206" s="19">
        <v>138887069</v>
      </c>
      <c r="Q206" s="19">
        <v>138887069</v>
      </c>
      <c r="R206" s="19">
        <v>12359128</v>
      </c>
      <c r="S206" s="19">
        <v>12359128</v>
      </c>
      <c r="T206" s="19">
        <v>0</v>
      </c>
      <c r="U206" s="19">
        <v>12359128</v>
      </c>
      <c r="V206" s="20">
        <f t="shared" si="25"/>
        <v>0.91828470239155835</v>
      </c>
      <c r="W206" s="20">
        <f t="shared" si="26"/>
        <v>0</v>
      </c>
      <c r="X206" s="21">
        <f t="shared" si="27"/>
        <v>0.91828470239155835</v>
      </c>
    </row>
    <row r="207" spans="1:24" ht="105" outlineLevel="2" x14ac:dyDescent="0.25">
      <c r="A207" s="15" t="s">
        <v>329</v>
      </c>
      <c r="B207" s="16" t="s">
        <v>33</v>
      </c>
      <c r="C207" s="16" t="s">
        <v>34</v>
      </c>
      <c r="D207" s="16" t="s">
        <v>63</v>
      </c>
      <c r="E207" s="16" t="s">
        <v>55</v>
      </c>
      <c r="F207" s="16" t="s">
        <v>36</v>
      </c>
      <c r="G207" s="16">
        <v>1112</v>
      </c>
      <c r="H207" s="16">
        <v>3480</v>
      </c>
      <c r="I207" s="17" t="s">
        <v>64</v>
      </c>
      <c r="J207" s="18">
        <v>37863898</v>
      </c>
      <c r="K207" s="19">
        <v>33575266</v>
      </c>
      <c r="L207" s="19">
        <v>33575266</v>
      </c>
      <c r="M207" s="19">
        <v>0</v>
      </c>
      <c r="N207" s="19">
        <v>0</v>
      </c>
      <c r="O207" s="19">
        <v>0</v>
      </c>
      <c r="P207" s="19">
        <v>32662543</v>
      </c>
      <c r="Q207" s="19">
        <v>32662543</v>
      </c>
      <c r="R207" s="19">
        <v>912723</v>
      </c>
      <c r="S207" s="19">
        <v>912723</v>
      </c>
      <c r="T207" s="19">
        <v>0</v>
      </c>
      <c r="U207" s="19">
        <v>912723</v>
      </c>
      <c r="V207" s="20">
        <f t="shared" si="25"/>
        <v>0.97281561373184655</v>
      </c>
      <c r="W207" s="20">
        <f t="shared" si="26"/>
        <v>0</v>
      </c>
      <c r="X207" s="21">
        <f t="shared" si="27"/>
        <v>0.97281561373184655</v>
      </c>
    </row>
    <row r="208" spans="1:24" ht="105" outlineLevel="2" x14ac:dyDescent="0.25">
      <c r="A208" s="15" t="s">
        <v>333</v>
      </c>
      <c r="B208" s="16" t="s">
        <v>33</v>
      </c>
      <c r="C208" s="16" t="s">
        <v>34</v>
      </c>
      <c r="D208" s="16" t="s">
        <v>63</v>
      </c>
      <c r="E208" s="16" t="s">
        <v>55</v>
      </c>
      <c r="F208" s="16" t="s">
        <v>36</v>
      </c>
      <c r="G208" s="16">
        <v>1112</v>
      </c>
      <c r="H208" s="16">
        <v>3480</v>
      </c>
      <c r="I208" s="17" t="s">
        <v>64</v>
      </c>
      <c r="J208" s="18">
        <v>718414999</v>
      </c>
      <c r="K208" s="19">
        <v>641406151</v>
      </c>
      <c r="L208" s="19">
        <v>641406151</v>
      </c>
      <c r="M208" s="19">
        <v>0</v>
      </c>
      <c r="N208" s="19">
        <v>0</v>
      </c>
      <c r="O208" s="19">
        <v>0</v>
      </c>
      <c r="P208" s="19">
        <v>610909049</v>
      </c>
      <c r="Q208" s="19">
        <v>610909049</v>
      </c>
      <c r="R208" s="19">
        <v>30497102</v>
      </c>
      <c r="S208" s="19">
        <v>30497102</v>
      </c>
      <c r="T208" s="19">
        <v>0</v>
      </c>
      <c r="U208" s="19">
        <v>30497102</v>
      </c>
      <c r="V208" s="20">
        <f t="shared" si="25"/>
        <v>0.9524527447196246</v>
      </c>
      <c r="W208" s="20">
        <f t="shared" si="26"/>
        <v>0</v>
      </c>
      <c r="X208" s="21">
        <f t="shared" si="27"/>
        <v>0.9524527447196246</v>
      </c>
    </row>
    <row r="209" spans="1:24" ht="105" outlineLevel="2" x14ac:dyDescent="0.25">
      <c r="A209" s="15" t="s">
        <v>346</v>
      </c>
      <c r="B209" s="16" t="s">
        <v>33</v>
      </c>
      <c r="C209" s="16" t="s">
        <v>34</v>
      </c>
      <c r="D209" s="16" t="s">
        <v>63</v>
      </c>
      <c r="E209" s="16" t="s">
        <v>55</v>
      </c>
      <c r="F209" s="16" t="s">
        <v>36</v>
      </c>
      <c r="G209" s="16">
        <v>1112</v>
      </c>
      <c r="H209" s="16">
        <v>3460</v>
      </c>
      <c r="I209" s="17" t="s">
        <v>64</v>
      </c>
      <c r="J209" s="18">
        <v>26493728</v>
      </c>
      <c r="K209" s="19">
        <v>22135920</v>
      </c>
      <c r="L209" s="19">
        <v>22135920</v>
      </c>
      <c r="M209" s="19">
        <v>0</v>
      </c>
      <c r="N209" s="19">
        <v>0</v>
      </c>
      <c r="O209" s="19">
        <v>0</v>
      </c>
      <c r="P209" s="19">
        <v>18793345</v>
      </c>
      <c r="Q209" s="19">
        <v>18793345</v>
      </c>
      <c r="R209" s="19">
        <v>3342575</v>
      </c>
      <c r="S209" s="19">
        <v>3342575</v>
      </c>
      <c r="T209" s="19">
        <v>0</v>
      </c>
      <c r="U209" s="19">
        <v>3342575</v>
      </c>
      <c r="V209" s="20">
        <f t="shared" si="25"/>
        <v>0.84899769243835355</v>
      </c>
      <c r="W209" s="20">
        <f t="shared" si="26"/>
        <v>0</v>
      </c>
      <c r="X209" s="21">
        <f t="shared" si="27"/>
        <v>0.84899769243835355</v>
      </c>
    </row>
    <row r="210" spans="1:24" ht="105" outlineLevel="2" x14ac:dyDescent="0.25">
      <c r="A210" s="15" t="s">
        <v>390</v>
      </c>
      <c r="B210" s="16" t="s">
        <v>391</v>
      </c>
      <c r="C210" s="16" t="s">
        <v>34</v>
      </c>
      <c r="D210" s="16" t="s">
        <v>63</v>
      </c>
      <c r="E210" s="16" t="s">
        <v>55</v>
      </c>
      <c r="F210" s="16" t="s">
        <v>36</v>
      </c>
      <c r="G210" s="16">
        <v>1112</v>
      </c>
      <c r="H210" s="16">
        <v>3410</v>
      </c>
      <c r="I210" s="17" t="s">
        <v>64</v>
      </c>
      <c r="J210" s="18">
        <v>17329286889</v>
      </c>
      <c r="K210" s="19">
        <v>15033826607</v>
      </c>
      <c r="L210" s="19">
        <v>15033826607</v>
      </c>
      <c r="M210" s="19">
        <v>0</v>
      </c>
      <c r="N210" s="19">
        <v>0</v>
      </c>
      <c r="O210" s="19">
        <v>0</v>
      </c>
      <c r="P210" s="19">
        <v>14631979459</v>
      </c>
      <c r="Q210" s="19">
        <v>14631979459</v>
      </c>
      <c r="R210" s="19">
        <v>401847148</v>
      </c>
      <c r="S210" s="19">
        <v>401847148</v>
      </c>
      <c r="T210" s="19">
        <v>0</v>
      </c>
      <c r="U210" s="19">
        <v>401847148</v>
      </c>
      <c r="V210" s="20">
        <f t="shared" si="25"/>
        <v>0.97327046809141105</v>
      </c>
      <c r="W210" s="20">
        <f t="shared" si="26"/>
        <v>0</v>
      </c>
      <c r="X210" s="21">
        <f t="shared" si="27"/>
        <v>0.97327046809141105</v>
      </c>
    </row>
    <row r="211" spans="1:24" ht="105" outlineLevel="2" x14ac:dyDescent="0.25">
      <c r="A211" s="15" t="s">
        <v>390</v>
      </c>
      <c r="B211" s="16" t="s">
        <v>406</v>
      </c>
      <c r="C211" s="16" t="s">
        <v>34</v>
      </c>
      <c r="D211" s="16" t="s">
        <v>63</v>
      </c>
      <c r="E211" s="16" t="s">
        <v>55</v>
      </c>
      <c r="F211" s="16" t="s">
        <v>36</v>
      </c>
      <c r="G211" s="16">
        <v>1112</v>
      </c>
      <c r="H211" s="16">
        <v>3420</v>
      </c>
      <c r="I211" s="17" t="s">
        <v>64</v>
      </c>
      <c r="J211" s="18">
        <v>7986115453</v>
      </c>
      <c r="K211" s="19">
        <v>7102329967</v>
      </c>
      <c r="L211" s="19">
        <v>7102329967</v>
      </c>
      <c r="M211" s="19">
        <v>0</v>
      </c>
      <c r="N211" s="19">
        <v>0</v>
      </c>
      <c r="O211" s="19">
        <v>0</v>
      </c>
      <c r="P211" s="19">
        <v>6934687355</v>
      </c>
      <c r="Q211" s="19">
        <v>6934687355</v>
      </c>
      <c r="R211" s="19">
        <v>167642612</v>
      </c>
      <c r="S211" s="19">
        <v>167642612</v>
      </c>
      <c r="T211" s="19">
        <v>0</v>
      </c>
      <c r="U211" s="19">
        <v>167642612</v>
      </c>
      <c r="V211" s="20">
        <f t="shared" si="25"/>
        <v>0.97639611046249208</v>
      </c>
      <c r="W211" s="20">
        <f t="shared" si="26"/>
        <v>0</v>
      </c>
      <c r="X211" s="21">
        <f t="shared" si="27"/>
        <v>0.97639611046249208</v>
      </c>
    </row>
    <row r="212" spans="1:24" ht="105" outlineLevel="2" x14ac:dyDescent="0.25">
      <c r="A212" s="15" t="s">
        <v>390</v>
      </c>
      <c r="B212" s="16" t="s">
        <v>438</v>
      </c>
      <c r="C212" s="16" t="s">
        <v>34</v>
      </c>
      <c r="D212" s="16" t="s">
        <v>63</v>
      </c>
      <c r="E212" s="16" t="s">
        <v>55</v>
      </c>
      <c r="F212" s="16" t="s">
        <v>36</v>
      </c>
      <c r="G212" s="16">
        <v>1112</v>
      </c>
      <c r="H212" s="16">
        <v>3420</v>
      </c>
      <c r="I212" s="17" t="s">
        <v>64</v>
      </c>
      <c r="J212" s="18">
        <v>4745964685</v>
      </c>
      <c r="K212" s="19">
        <v>4191146899</v>
      </c>
      <c r="L212" s="19">
        <v>4191146899</v>
      </c>
      <c r="M212" s="19">
        <v>0</v>
      </c>
      <c r="N212" s="19">
        <v>0</v>
      </c>
      <c r="O212" s="19">
        <v>0</v>
      </c>
      <c r="P212" s="19">
        <v>4113864137</v>
      </c>
      <c r="Q212" s="19">
        <v>4113864137</v>
      </c>
      <c r="R212" s="19">
        <v>77282762</v>
      </c>
      <c r="S212" s="19">
        <v>77282762</v>
      </c>
      <c r="T212" s="19">
        <v>0</v>
      </c>
      <c r="U212" s="19">
        <v>77282762</v>
      </c>
      <c r="V212" s="20">
        <f t="shared" si="25"/>
        <v>0.9815604740510433</v>
      </c>
      <c r="W212" s="20">
        <f t="shared" si="26"/>
        <v>0</v>
      </c>
      <c r="X212" s="21">
        <f t="shared" si="27"/>
        <v>0.9815604740510433</v>
      </c>
    </row>
    <row r="213" spans="1:24" ht="105" outlineLevel="2" x14ac:dyDescent="0.25">
      <c r="A213" s="15" t="s">
        <v>390</v>
      </c>
      <c r="B213" s="16" t="s">
        <v>459</v>
      </c>
      <c r="C213" s="16" t="s">
        <v>34</v>
      </c>
      <c r="D213" s="16" t="s">
        <v>63</v>
      </c>
      <c r="E213" s="16" t="s">
        <v>55</v>
      </c>
      <c r="F213" s="16" t="s">
        <v>36</v>
      </c>
      <c r="G213" s="16">
        <v>1112</v>
      </c>
      <c r="H213" s="16">
        <v>3480</v>
      </c>
      <c r="I213" s="17" t="s">
        <v>64</v>
      </c>
      <c r="J213" s="18">
        <v>3601888261</v>
      </c>
      <c r="K213" s="19">
        <v>3066584025</v>
      </c>
      <c r="L213" s="19">
        <v>3066584025</v>
      </c>
      <c r="M213" s="19">
        <v>0</v>
      </c>
      <c r="N213" s="19">
        <v>0</v>
      </c>
      <c r="O213" s="19">
        <v>0</v>
      </c>
      <c r="P213" s="19">
        <v>2992947457</v>
      </c>
      <c r="Q213" s="19">
        <v>2992947457</v>
      </c>
      <c r="R213" s="19">
        <v>73636568</v>
      </c>
      <c r="S213" s="19">
        <v>73636568</v>
      </c>
      <c r="T213" s="19">
        <v>0</v>
      </c>
      <c r="U213" s="19">
        <v>73636568</v>
      </c>
      <c r="V213" s="20">
        <f t="shared" si="25"/>
        <v>0.97598742855252429</v>
      </c>
      <c r="W213" s="20">
        <f t="shared" si="26"/>
        <v>0</v>
      </c>
      <c r="X213" s="21">
        <f t="shared" si="27"/>
        <v>0.97598742855252429</v>
      </c>
    </row>
    <row r="214" spans="1:24" ht="105" outlineLevel="2" x14ac:dyDescent="0.25">
      <c r="A214" s="15" t="s">
        <v>390</v>
      </c>
      <c r="B214" s="16" t="s">
        <v>475</v>
      </c>
      <c r="C214" s="16" t="s">
        <v>34</v>
      </c>
      <c r="D214" s="16" t="s">
        <v>63</v>
      </c>
      <c r="E214" s="16" t="s">
        <v>55</v>
      </c>
      <c r="F214" s="16" t="s">
        <v>36</v>
      </c>
      <c r="G214" s="16">
        <v>1112</v>
      </c>
      <c r="H214" s="16">
        <v>3480</v>
      </c>
      <c r="I214" s="17" t="s">
        <v>64</v>
      </c>
      <c r="J214" s="18">
        <v>2263901168</v>
      </c>
      <c r="K214" s="19">
        <v>1918037075</v>
      </c>
      <c r="L214" s="19">
        <v>1918037075</v>
      </c>
      <c r="M214" s="19">
        <v>0</v>
      </c>
      <c r="N214" s="19">
        <v>0</v>
      </c>
      <c r="O214" s="19">
        <v>0</v>
      </c>
      <c r="P214" s="19">
        <v>1838193620</v>
      </c>
      <c r="Q214" s="19">
        <v>1838193620</v>
      </c>
      <c r="R214" s="19">
        <v>79843455</v>
      </c>
      <c r="S214" s="19">
        <v>79843455</v>
      </c>
      <c r="T214" s="19">
        <v>0</v>
      </c>
      <c r="U214" s="19">
        <v>79843455</v>
      </c>
      <c r="V214" s="20">
        <f t="shared" si="25"/>
        <v>0.95837230883558389</v>
      </c>
      <c r="W214" s="20">
        <f t="shared" si="26"/>
        <v>0</v>
      </c>
      <c r="X214" s="21">
        <f t="shared" si="27"/>
        <v>0.95837230883558389</v>
      </c>
    </row>
    <row r="215" spans="1:24" outlineLevel="1" x14ac:dyDescent="0.25">
      <c r="A215" s="22"/>
      <c r="B215" s="23"/>
      <c r="C215" s="23"/>
      <c r="D215" s="23" t="s">
        <v>502</v>
      </c>
      <c r="E215" s="23"/>
      <c r="F215" s="23"/>
      <c r="G215" s="23"/>
      <c r="H215" s="23"/>
      <c r="I215" s="24"/>
      <c r="J215" s="25">
        <f t="shared" ref="J215:U215" si="28">SUBTOTAL(9,J202:J214)</f>
        <v>37650277973</v>
      </c>
      <c r="K215" s="26">
        <f t="shared" si="28"/>
        <v>32841091840</v>
      </c>
      <c r="L215" s="26">
        <f t="shared" si="28"/>
        <v>32841091840</v>
      </c>
      <c r="M215" s="26">
        <f t="shared" si="28"/>
        <v>0</v>
      </c>
      <c r="N215" s="26">
        <f t="shared" si="28"/>
        <v>0</v>
      </c>
      <c r="O215" s="26">
        <f t="shared" si="28"/>
        <v>0</v>
      </c>
      <c r="P215" s="26">
        <f t="shared" si="28"/>
        <v>31968319315</v>
      </c>
      <c r="Q215" s="26">
        <f t="shared" si="28"/>
        <v>31968319315</v>
      </c>
      <c r="R215" s="26">
        <f t="shared" si="28"/>
        <v>872772525</v>
      </c>
      <c r="S215" s="26">
        <f t="shared" si="28"/>
        <v>872772525</v>
      </c>
      <c r="T215" s="26">
        <f t="shared" si="28"/>
        <v>0</v>
      </c>
      <c r="U215" s="26">
        <f t="shared" si="28"/>
        <v>872772525</v>
      </c>
      <c r="V215" s="27">
        <f t="shared" si="25"/>
        <v>0.97342437549725513</v>
      </c>
      <c r="W215" s="27">
        <f t="shared" si="26"/>
        <v>0</v>
      </c>
      <c r="X215" s="28">
        <f t="shared" si="27"/>
        <v>0.97342437549725513</v>
      </c>
    </row>
    <row r="216" spans="1:24" ht="75" outlineLevel="2" x14ac:dyDescent="0.25">
      <c r="A216" s="15" t="s">
        <v>32</v>
      </c>
      <c r="B216" s="16" t="s">
        <v>33</v>
      </c>
      <c r="C216" s="16" t="s">
        <v>34</v>
      </c>
      <c r="D216" s="16" t="s">
        <v>65</v>
      </c>
      <c r="E216" s="16" t="s">
        <v>55</v>
      </c>
      <c r="F216" s="16" t="s">
        <v>36</v>
      </c>
      <c r="G216" s="16">
        <v>1112</v>
      </c>
      <c r="H216" s="16">
        <v>3480</v>
      </c>
      <c r="I216" s="17" t="s">
        <v>66</v>
      </c>
      <c r="J216" s="18">
        <v>299208203</v>
      </c>
      <c r="K216" s="19">
        <v>293907181</v>
      </c>
      <c r="L216" s="19">
        <v>293907181</v>
      </c>
      <c r="M216" s="19">
        <v>0</v>
      </c>
      <c r="N216" s="19">
        <v>0</v>
      </c>
      <c r="O216" s="19">
        <v>0</v>
      </c>
      <c r="P216" s="19">
        <v>261638353.09999999</v>
      </c>
      <c r="Q216" s="19">
        <v>261638353.09999999</v>
      </c>
      <c r="R216" s="19">
        <v>32268827.899999999</v>
      </c>
      <c r="S216" s="19">
        <v>32268827.899999999</v>
      </c>
      <c r="T216" s="19">
        <v>0</v>
      </c>
      <c r="U216" s="19">
        <v>32268827.900000006</v>
      </c>
      <c r="V216" s="20">
        <f t="shared" si="25"/>
        <v>0.89020741926002822</v>
      </c>
      <c r="W216" s="20">
        <f t="shared" si="26"/>
        <v>0</v>
      </c>
      <c r="X216" s="21">
        <f t="shared" si="27"/>
        <v>0.89020741926002822</v>
      </c>
    </row>
    <row r="217" spans="1:24" ht="75" outlineLevel="2" x14ac:dyDescent="0.25">
      <c r="A217" s="15" t="s">
        <v>221</v>
      </c>
      <c r="B217" s="16" t="s">
        <v>33</v>
      </c>
      <c r="C217" s="16" t="s">
        <v>34</v>
      </c>
      <c r="D217" s="16" t="s">
        <v>65</v>
      </c>
      <c r="E217" s="16" t="s">
        <v>55</v>
      </c>
      <c r="F217" s="16" t="s">
        <v>36</v>
      </c>
      <c r="G217" s="16">
        <v>1112</v>
      </c>
      <c r="H217" s="16">
        <v>3480</v>
      </c>
      <c r="I217" s="17" t="s">
        <v>222</v>
      </c>
      <c r="J217" s="18">
        <v>409619446</v>
      </c>
      <c r="K217" s="19">
        <v>399929606</v>
      </c>
      <c r="L217" s="19">
        <v>399929606</v>
      </c>
      <c r="M217" s="19">
        <v>0</v>
      </c>
      <c r="N217" s="19">
        <v>0</v>
      </c>
      <c r="O217" s="19">
        <v>0</v>
      </c>
      <c r="P217" s="19">
        <v>382311648.94999999</v>
      </c>
      <c r="Q217" s="19">
        <v>382311648.94999999</v>
      </c>
      <c r="R217" s="19">
        <v>17617957.050000001</v>
      </c>
      <c r="S217" s="19">
        <v>17617957.050000001</v>
      </c>
      <c r="T217" s="19">
        <v>0</v>
      </c>
      <c r="U217" s="19">
        <v>17617957.050000012</v>
      </c>
      <c r="V217" s="20">
        <f t="shared" si="25"/>
        <v>0.95594735477022919</v>
      </c>
      <c r="W217" s="20">
        <f t="shared" si="26"/>
        <v>0</v>
      </c>
      <c r="X217" s="21">
        <f t="shared" si="27"/>
        <v>0.95594735477022919</v>
      </c>
    </row>
    <row r="218" spans="1:24" ht="75" outlineLevel="2" x14ac:dyDescent="0.25">
      <c r="A218" s="15" t="s">
        <v>277</v>
      </c>
      <c r="B218" s="16" t="s">
        <v>33</v>
      </c>
      <c r="C218" s="16" t="s">
        <v>34</v>
      </c>
      <c r="D218" s="16" t="s">
        <v>65</v>
      </c>
      <c r="E218" s="16" t="s">
        <v>55</v>
      </c>
      <c r="F218" s="16" t="s">
        <v>36</v>
      </c>
      <c r="G218" s="16">
        <v>1112</v>
      </c>
      <c r="H218" s="16">
        <v>3480</v>
      </c>
      <c r="I218" s="17" t="s">
        <v>222</v>
      </c>
      <c r="J218" s="18">
        <v>331041042</v>
      </c>
      <c r="K218" s="19">
        <v>274573200</v>
      </c>
      <c r="L218" s="19">
        <v>274573200</v>
      </c>
      <c r="M218" s="19">
        <v>0</v>
      </c>
      <c r="N218" s="19">
        <v>0</v>
      </c>
      <c r="O218" s="19">
        <v>0</v>
      </c>
      <c r="P218" s="19">
        <v>239150908.90000001</v>
      </c>
      <c r="Q218" s="19">
        <v>239150908.90000001</v>
      </c>
      <c r="R218" s="19">
        <v>35422291.100000001</v>
      </c>
      <c r="S218" s="19">
        <v>35422291.100000001</v>
      </c>
      <c r="T218" s="19">
        <v>0</v>
      </c>
      <c r="U218" s="19">
        <v>35422291.099999994</v>
      </c>
      <c r="V218" s="20">
        <f t="shared" si="25"/>
        <v>0.87099144745372092</v>
      </c>
      <c r="W218" s="20">
        <f t="shared" si="26"/>
        <v>0</v>
      </c>
      <c r="X218" s="21">
        <f t="shared" si="27"/>
        <v>0.87099144745372092</v>
      </c>
    </row>
    <row r="219" spans="1:24" ht="75" outlineLevel="2" x14ac:dyDescent="0.25">
      <c r="A219" s="15" t="s">
        <v>304</v>
      </c>
      <c r="B219" s="16" t="s">
        <v>33</v>
      </c>
      <c r="C219" s="16" t="s">
        <v>34</v>
      </c>
      <c r="D219" s="16" t="s">
        <v>65</v>
      </c>
      <c r="E219" s="16" t="s">
        <v>55</v>
      </c>
      <c r="F219" s="16" t="s">
        <v>36</v>
      </c>
      <c r="G219" s="16">
        <v>1112</v>
      </c>
      <c r="H219" s="16">
        <v>3480</v>
      </c>
      <c r="I219" s="17" t="s">
        <v>66</v>
      </c>
      <c r="J219" s="18">
        <v>83396681</v>
      </c>
      <c r="K219" s="19">
        <v>81167431</v>
      </c>
      <c r="L219" s="19">
        <v>81167431</v>
      </c>
      <c r="M219" s="19">
        <v>0</v>
      </c>
      <c r="N219" s="19">
        <v>0</v>
      </c>
      <c r="O219" s="19">
        <v>0</v>
      </c>
      <c r="P219" s="19">
        <v>71734252.569999993</v>
      </c>
      <c r="Q219" s="19">
        <v>71734252.569999993</v>
      </c>
      <c r="R219" s="19">
        <v>9433178.4299999997</v>
      </c>
      <c r="S219" s="19">
        <v>9433178.4299999997</v>
      </c>
      <c r="T219" s="19">
        <v>0</v>
      </c>
      <c r="U219" s="19">
        <v>9433178.4300000072</v>
      </c>
      <c r="V219" s="20">
        <f t="shared" si="25"/>
        <v>0.88378123695944</v>
      </c>
      <c r="W219" s="20">
        <f t="shared" si="26"/>
        <v>0</v>
      </c>
      <c r="X219" s="21">
        <f t="shared" si="27"/>
        <v>0.88378123695944</v>
      </c>
    </row>
    <row r="220" spans="1:24" ht="75" outlineLevel="2" x14ac:dyDescent="0.25">
      <c r="A220" s="15" t="s">
        <v>314</v>
      </c>
      <c r="B220" s="16" t="s">
        <v>33</v>
      </c>
      <c r="C220" s="16" t="s">
        <v>34</v>
      </c>
      <c r="D220" s="16" t="s">
        <v>65</v>
      </c>
      <c r="E220" s="16" t="s">
        <v>55</v>
      </c>
      <c r="F220" s="16" t="s">
        <v>36</v>
      </c>
      <c r="G220" s="16">
        <v>1112</v>
      </c>
      <c r="H220" s="16">
        <v>3480</v>
      </c>
      <c r="I220" s="17" t="s">
        <v>222</v>
      </c>
      <c r="J220" s="18">
        <v>260754132</v>
      </c>
      <c r="K220" s="19">
        <v>241589806</v>
      </c>
      <c r="L220" s="19">
        <v>241589806</v>
      </c>
      <c r="M220" s="19">
        <v>0</v>
      </c>
      <c r="N220" s="19">
        <v>0</v>
      </c>
      <c r="O220" s="19">
        <v>0</v>
      </c>
      <c r="P220" s="19">
        <v>187729798.16</v>
      </c>
      <c r="Q220" s="19">
        <v>187729798.16</v>
      </c>
      <c r="R220" s="19">
        <v>53860007.840000004</v>
      </c>
      <c r="S220" s="19">
        <v>53860007.840000004</v>
      </c>
      <c r="T220" s="19">
        <v>0</v>
      </c>
      <c r="U220" s="19">
        <v>53860007.840000004</v>
      </c>
      <c r="V220" s="20">
        <f t="shared" si="25"/>
        <v>0.77706009731221848</v>
      </c>
      <c r="W220" s="20">
        <f t="shared" si="26"/>
        <v>0</v>
      </c>
      <c r="X220" s="21">
        <f t="shared" si="27"/>
        <v>0.77706009731221848</v>
      </c>
    </row>
    <row r="221" spans="1:24" ht="75" outlineLevel="2" x14ac:dyDescent="0.25">
      <c r="A221" s="15" t="s">
        <v>329</v>
      </c>
      <c r="B221" s="16" t="s">
        <v>33</v>
      </c>
      <c r="C221" s="16" t="s">
        <v>34</v>
      </c>
      <c r="D221" s="16" t="s">
        <v>65</v>
      </c>
      <c r="E221" s="16" t="s">
        <v>55</v>
      </c>
      <c r="F221" s="16" t="s">
        <v>36</v>
      </c>
      <c r="G221" s="16">
        <v>1112</v>
      </c>
      <c r="H221" s="16">
        <v>3480</v>
      </c>
      <c r="I221" s="17" t="s">
        <v>222</v>
      </c>
      <c r="J221" s="18">
        <v>55022902</v>
      </c>
      <c r="K221" s="19">
        <v>54043869</v>
      </c>
      <c r="L221" s="19">
        <v>54043869</v>
      </c>
      <c r="M221" s="19">
        <v>0</v>
      </c>
      <c r="N221" s="19">
        <v>0</v>
      </c>
      <c r="O221" s="19">
        <v>0</v>
      </c>
      <c r="P221" s="19">
        <v>41051312.409999996</v>
      </c>
      <c r="Q221" s="19">
        <v>41051312.409999996</v>
      </c>
      <c r="R221" s="19">
        <v>12992556.59</v>
      </c>
      <c r="S221" s="19">
        <v>12992556.59</v>
      </c>
      <c r="T221" s="19">
        <v>0</v>
      </c>
      <c r="U221" s="19">
        <v>12992556.590000004</v>
      </c>
      <c r="V221" s="20">
        <f t="shared" si="25"/>
        <v>0.75959240464445643</v>
      </c>
      <c r="W221" s="20">
        <f t="shared" si="26"/>
        <v>0</v>
      </c>
      <c r="X221" s="21">
        <f t="shared" si="27"/>
        <v>0.75959240464445643</v>
      </c>
    </row>
    <row r="222" spans="1:24" ht="75" outlineLevel="2" x14ac:dyDescent="0.25">
      <c r="A222" s="15" t="s">
        <v>333</v>
      </c>
      <c r="B222" s="16" t="s">
        <v>33</v>
      </c>
      <c r="C222" s="16" t="s">
        <v>34</v>
      </c>
      <c r="D222" s="16" t="s">
        <v>65</v>
      </c>
      <c r="E222" s="16" t="s">
        <v>55</v>
      </c>
      <c r="F222" s="16" t="s">
        <v>36</v>
      </c>
      <c r="G222" s="16">
        <v>1112</v>
      </c>
      <c r="H222" s="16">
        <v>3480</v>
      </c>
      <c r="I222" s="17" t="s">
        <v>66</v>
      </c>
      <c r="J222" s="18">
        <v>1335772707</v>
      </c>
      <c r="K222" s="19">
        <v>1091966803</v>
      </c>
      <c r="L222" s="19">
        <v>1091966803</v>
      </c>
      <c r="M222" s="19">
        <v>0</v>
      </c>
      <c r="N222" s="19">
        <v>0</v>
      </c>
      <c r="O222" s="19">
        <v>0</v>
      </c>
      <c r="P222" s="19">
        <v>991943749.66999996</v>
      </c>
      <c r="Q222" s="19">
        <v>991943749.66999996</v>
      </c>
      <c r="R222" s="19">
        <v>100023053.33</v>
      </c>
      <c r="S222" s="19">
        <v>100023053.33</v>
      </c>
      <c r="T222" s="19">
        <v>0</v>
      </c>
      <c r="U222" s="19">
        <v>100023053.33000004</v>
      </c>
      <c r="V222" s="20">
        <f t="shared" si="25"/>
        <v>0.90840101269085916</v>
      </c>
      <c r="W222" s="20">
        <f t="shared" si="26"/>
        <v>0</v>
      </c>
      <c r="X222" s="21">
        <f t="shared" si="27"/>
        <v>0.90840101269085916</v>
      </c>
    </row>
    <row r="223" spans="1:24" ht="75" outlineLevel="2" x14ac:dyDescent="0.25">
      <c r="A223" s="15" t="s">
        <v>346</v>
      </c>
      <c r="B223" s="16" t="s">
        <v>33</v>
      </c>
      <c r="C223" s="16" t="s">
        <v>34</v>
      </c>
      <c r="D223" s="16" t="s">
        <v>65</v>
      </c>
      <c r="E223" s="16" t="s">
        <v>55</v>
      </c>
      <c r="F223" s="16" t="s">
        <v>36</v>
      </c>
      <c r="G223" s="16">
        <v>1112</v>
      </c>
      <c r="H223" s="16">
        <v>3460</v>
      </c>
      <c r="I223" s="17" t="s">
        <v>66</v>
      </c>
      <c r="J223" s="18">
        <v>36853965</v>
      </c>
      <c r="K223" s="19">
        <v>36084334</v>
      </c>
      <c r="L223" s="19">
        <v>36084334</v>
      </c>
      <c r="M223" s="19">
        <v>0</v>
      </c>
      <c r="N223" s="19">
        <v>0</v>
      </c>
      <c r="O223" s="19">
        <v>0</v>
      </c>
      <c r="P223" s="19">
        <v>28223164.129999999</v>
      </c>
      <c r="Q223" s="19">
        <v>28223164.129999999</v>
      </c>
      <c r="R223" s="19">
        <v>7861169.8700000001</v>
      </c>
      <c r="S223" s="19">
        <v>7861169.8700000001</v>
      </c>
      <c r="T223" s="19">
        <v>0</v>
      </c>
      <c r="U223" s="19">
        <v>7861169.870000001</v>
      </c>
      <c r="V223" s="20">
        <f t="shared" si="25"/>
        <v>0.78214452094363163</v>
      </c>
      <c r="W223" s="20">
        <f t="shared" si="26"/>
        <v>0</v>
      </c>
      <c r="X223" s="21">
        <f t="shared" si="27"/>
        <v>0.78214452094363163</v>
      </c>
    </row>
    <row r="224" spans="1:24" ht="75" outlineLevel="2" x14ac:dyDescent="0.25">
      <c r="A224" s="15" t="s">
        <v>390</v>
      </c>
      <c r="B224" s="16" t="s">
        <v>391</v>
      </c>
      <c r="C224" s="16" t="s">
        <v>34</v>
      </c>
      <c r="D224" s="16" t="s">
        <v>65</v>
      </c>
      <c r="E224" s="16" t="s">
        <v>55</v>
      </c>
      <c r="F224" s="16" t="s">
        <v>36</v>
      </c>
      <c r="G224" s="16">
        <v>1112</v>
      </c>
      <c r="H224" s="16">
        <v>3410</v>
      </c>
      <c r="I224" s="17" t="s">
        <v>66</v>
      </c>
      <c r="J224" s="18">
        <v>32186903883</v>
      </c>
      <c r="K224" s="19">
        <v>29417713439</v>
      </c>
      <c r="L224" s="19">
        <v>29417713439</v>
      </c>
      <c r="M224" s="19">
        <v>0</v>
      </c>
      <c r="N224" s="19">
        <v>0</v>
      </c>
      <c r="O224" s="19">
        <v>0</v>
      </c>
      <c r="P224" s="19">
        <v>28827417410.360001</v>
      </c>
      <c r="Q224" s="19">
        <v>28827417410.360001</v>
      </c>
      <c r="R224" s="19">
        <v>590296028.63999999</v>
      </c>
      <c r="S224" s="19">
        <v>590296028.63999999</v>
      </c>
      <c r="T224" s="19">
        <v>0</v>
      </c>
      <c r="U224" s="19">
        <v>590296028.63999939</v>
      </c>
      <c r="V224" s="20">
        <f t="shared" si="25"/>
        <v>0.97993399351502875</v>
      </c>
      <c r="W224" s="20">
        <f t="shared" si="26"/>
        <v>0</v>
      </c>
      <c r="X224" s="21">
        <f t="shared" si="27"/>
        <v>0.97993399351502875</v>
      </c>
    </row>
    <row r="225" spans="1:24" ht="75" outlineLevel="2" x14ac:dyDescent="0.25">
      <c r="A225" s="15" t="s">
        <v>390</v>
      </c>
      <c r="B225" s="16" t="s">
        <v>406</v>
      </c>
      <c r="C225" s="16" t="s">
        <v>34</v>
      </c>
      <c r="D225" s="16" t="s">
        <v>65</v>
      </c>
      <c r="E225" s="16" t="s">
        <v>55</v>
      </c>
      <c r="F225" s="16" t="s">
        <v>36</v>
      </c>
      <c r="G225" s="16">
        <v>1112</v>
      </c>
      <c r="H225" s="16">
        <v>3420</v>
      </c>
      <c r="I225" s="17" t="s">
        <v>222</v>
      </c>
      <c r="J225" s="18">
        <v>14979217658</v>
      </c>
      <c r="K225" s="19">
        <v>14644635550</v>
      </c>
      <c r="L225" s="19">
        <v>14644635550</v>
      </c>
      <c r="M225" s="19">
        <v>0</v>
      </c>
      <c r="N225" s="19">
        <v>0</v>
      </c>
      <c r="O225" s="19">
        <v>0</v>
      </c>
      <c r="P225" s="19">
        <v>14189028234.559999</v>
      </c>
      <c r="Q225" s="19">
        <v>14189028234.559999</v>
      </c>
      <c r="R225" s="19">
        <v>455607315.44</v>
      </c>
      <c r="S225" s="19">
        <v>455607315.44</v>
      </c>
      <c r="T225" s="19">
        <v>0</v>
      </c>
      <c r="U225" s="19">
        <v>455607315.44000053</v>
      </c>
      <c r="V225" s="20">
        <f t="shared" si="25"/>
        <v>0.96888913255065601</v>
      </c>
      <c r="W225" s="20">
        <f t="shared" si="26"/>
        <v>0</v>
      </c>
      <c r="X225" s="21">
        <f t="shared" si="27"/>
        <v>0.96888913255065601</v>
      </c>
    </row>
    <row r="226" spans="1:24" ht="75" outlineLevel="2" x14ac:dyDescent="0.25">
      <c r="A226" s="15" t="s">
        <v>390</v>
      </c>
      <c r="B226" s="16" t="s">
        <v>438</v>
      </c>
      <c r="C226" s="16" t="s">
        <v>34</v>
      </c>
      <c r="D226" s="16" t="s">
        <v>65</v>
      </c>
      <c r="E226" s="16" t="s">
        <v>55</v>
      </c>
      <c r="F226" s="16" t="s">
        <v>36</v>
      </c>
      <c r="G226" s="16">
        <v>1112</v>
      </c>
      <c r="H226" s="16">
        <v>3420</v>
      </c>
      <c r="I226" s="17" t="s">
        <v>222</v>
      </c>
      <c r="J226" s="18">
        <v>9210201214</v>
      </c>
      <c r="K226" s="19">
        <v>8988123319</v>
      </c>
      <c r="L226" s="19">
        <v>8988123319</v>
      </c>
      <c r="M226" s="19">
        <v>0</v>
      </c>
      <c r="N226" s="19">
        <v>0</v>
      </c>
      <c r="O226" s="19">
        <v>0</v>
      </c>
      <c r="P226" s="19">
        <v>8772937161.8899994</v>
      </c>
      <c r="Q226" s="19">
        <v>8772937161.8899994</v>
      </c>
      <c r="R226" s="19">
        <v>215186157.11000001</v>
      </c>
      <c r="S226" s="19">
        <v>215186157.11000001</v>
      </c>
      <c r="T226" s="19">
        <v>0</v>
      </c>
      <c r="U226" s="19">
        <v>215186157.11000061</v>
      </c>
      <c r="V226" s="20">
        <f t="shared" si="25"/>
        <v>0.97605883347693745</v>
      </c>
      <c r="W226" s="20">
        <f t="shared" si="26"/>
        <v>0</v>
      </c>
      <c r="X226" s="21">
        <f t="shared" si="27"/>
        <v>0.97605883347693745</v>
      </c>
    </row>
    <row r="227" spans="1:24" ht="75" outlineLevel="2" x14ac:dyDescent="0.25">
      <c r="A227" s="15" t="s">
        <v>390</v>
      </c>
      <c r="B227" s="16" t="s">
        <v>459</v>
      </c>
      <c r="C227" s="16" t="s">
        <v>34</v>
      </c>
      <c r="D227" s="16" t="s">
        <v>65</v>
      </c>
      <c r="E227" s="16" t="s">
        <v>55</v>
      </c>
      <c r="F227" s="16" t="s">
        <v>36</v>
      </c>
      <c r="G227" s="16">
        <v>1112</v>
      </c>
      <c r="H227" s="16">
        <v>3480</v>
      </c>
      <c r="I227" s="17" t="s">
        <v>222</v>
      </c>
      <c r="J227" s="18">
        <v>7179218863</v>
      </c>
      <c r="K227" s="19">
        <v>6737414025</v>
      </c>
      <c r="L227" s="19">
        <v>6737414025</v>
      </c>
      <c r="M227" s="19">
        <v>0</v>
      </c>
      <c r="N227" s="19">
        <v>0</v>
      </c>
      <c r="O227" s="19">
        <v>0</v>
      </c>
      <c r="P227" s="19">
        <v>6589271207.6400003</v>
      </c>
      <c r="Q227" s="19">
        <v>6589271207.6400003</v>
      </c>
      <c r="R227" s="19">
        <v>148142817.36000001</v>
      </c>
      <c r="S227" s="19">
        <v>148142817.36000001</v>
      </c>
      <c r="T227" s="19">
        <v>0</v>
      </c>
      <c r="U227" s="19">
        <v>148142817.35999966</v>
      </c>
      <c r="V227" s="20">
        <f t="shared" si="25"/>
        <v>0.97801191721181191</v>
      </c>
      <c r="W227" s="20">
        <f t="shared" si="26"/>
        <v>0</v>
      </c>
      <c r="X227" s="21">
        <f t="shared" si="27"/>
        <v>0.97801191721181191</v>
      </c>
    </row>
    <row r="228" spans="1:24" ht="75" outlineLevel="2" x14ac:dyDescent="0.25">
      <c r="A228" s="15" t="s">
        <v>390</v>
      </c>
      <c r="B228" s="16" t="s">
        <v>475</v>
      </c>
      <c r="C228" s="16" t="s">
        <v>34</v>
      </c>
      <c r="D228" s="16" t="s">
        <v>65</v>
      </c>
      <c r="E228" s="16" t="s">
        <v>55</v>
      </c>
      <c r="F228" s="16" t="s">
        <v>36</v>
      </c>
      <c r="G228" s="16">
        <v>1112</v>
      </c>
      <c r="H228" s="16">
        <v>3480</v>
      </c>
      <c r="I228" s="17" t="s">
        <v>222</v>
      </c>
      <c r="J228" s="18">
        <v>4526942464</v>
      </c>
      <c r="K228" s="19">
        <v>4247353817</v>
      </c>
      <c r="L228" s="19">
        <v>4247353817</v>
      </c>
      <c r="M228" s="19">
        <v>0</v>
      </c>
      <c r="N228" s="19">
        <v>0</v>
      </c>
      <c r="O228" s="19">
        <v>0</v>
      </c>
      <c r="P228" s="19">
        <v>4119398062.71</v>
      </c>
      <c r="Q228" s="19">
        <v>4119398062.71</v>
      </c>
      <c r="R228" s="19">
        <v>127955754.29000001</v>
      </c>
      <c r="S228" s="19">
        <v>127955754.29000001</v>
      </c>
      <c r="T228" s="19">
        <v>0</v>
      </c>
      <c r="U228" s="19">
        <v>127955754.28999996</v>
      </c>
      <c r="V228" s="20">
        <f t="shared" si="25"/>
        <v>0.96987400631003284</v>
      </c>
      <c r="W228" s="20">
        <f t="shared" si="26"/>
        <v>0</v>
      </c>
      <c r="X228" s="21">
        <f t="shared" si="27"/>
        <v>0.96987400631003284</v>
      </c>
    </row>
    <row r="229" spans="1:24" outlineLevel="1" x14ac:dyDescent="0.25">
      <c r="A229" s="22"/>
      <c r="B229" s="23"/>
      <c r="C229" s="23"/>
      <c r="D229" s="23" t="s">
        <v>503</v>
      </c>
      <c r="E229" s="23"/>
      <c r="F229" s="23"/>
      <c r="G229" s="23"/>
      <c r="H229" s="23"/>
      <c r="I229" s="24"/>
      <c r="J229" s="25">
        <f t="shared" ref="J229:U229" si="29">SUBTOTAL(9,J216:J228)</f>
        <v>70894153160</v>
      </c>
      <c r="K229" s="26">
        <f t="shared" si="29"/>
        <v>66508502380</v>
      </c>
      <c r="L229" s="26">
        <f t="shared" si="29"/>
        <v>66508502380</v>
      </c>
      <c r="M229" s="26">
        <f t="shared" si="29"/>
        <v>0</v>
      </c>
      <c r="N229" s="26">
        <f t="shared" si="29"/>
        <v>0</v>
      </c>
      <c r="O229" s="26">
        <f t="shared" si="29"/>
        <v>0</v>
      </c>
      <c r="P229" s="26">
        <f t="shared" si="29"/>
        <v>64701835265.049995</v>
      </c>
      <c r="Q229" s="26">
        <f t="shared" si="29"/>
        <v>64701835265.049995</v>
      </c>
      <c r="R229" s="26">
        <f t="shared" si="29"/>
        <v>1806667114.9500003</v>
      </c>
      <c r="S229" s="26">
        <f t="shared" si="29"/>
        <v>1806667114.9500003</v>
      </c>
      <c r="T229" s="26">
        <f t="shared" si="29"/>
        <v>0</v>
      </c>
      <c r="U229" s="26">
        <f t="shared" si="29"/>
        <v>1806667114.9500003</v>
      </c>
      <c r="V229" s="27">
        <f t="shared" si="25"/>
        <v>0.97283554657978144</v>
      </c>
      <c r="W229" s="27">
        <f t="shared" si="26"/>
        <v>0</v>
      </c>
      <c r="X229" s="28">
        <f t="shared" si="27"/>
        <v>0.97283554657978144</v>
      </c>
    </row>
    <row r="230" spans="1:24" ht="30" outlineLevel="2" x14ac:dyDescent="0.25">
      <c r="A230" s="15" t="s">
        <v>221</v>
      </c>
      <c r="B230" s="16" t="s">
        <v>33</v>
      </c>
      <c r="C230" s="16" t="s">
        <v>68</v>
      </c>
      <c r="D230" s="16" t="s">
        <v>223</v>
      </c>
      <c r="E230" s="16"/>
      <c r="F230" s="16" t="s">
        <v>36</v>
      </c>
      <c r="G230" s="16">
        <v>1120</v>
      </c>
      <c r="H230" s="16">
        <v>3480</v>
      </c>
      <c r="I230" s="17" t="s">
        <v>224</v>
      </c>
      <c r="J230" s="18">
        <v>3045816132</v>
      </c>
      <c r="K230" s="19">
        <v>3315816132</v>
      </c>
      <c r="L230" s="19">
        <v>3315816132</v>
      </c>
      <c r="M230" s="19">
        <v>0</v>
      </c>
      <c r="N230" s="19">
        <v>552709.93999999994</v>
      </c>
      <c r="O230" s="19">
        <v>0</v>
      </c>
      <c r="P230" s="19">
        <v>3238343391.4400001</v>
      </c>
      <c r="Q230" s="19">
        <v>2976904201.46</v>
      </c>
      <c r="R230" s="19">
        <v>76920030.620000005</v>
      </c>
      <c r="S230" s="19">
        <v>76920030.620000005</v>
      </c>
      <c r="T230" s="19">
        <v>0</v>
      </c>
      <c r="U230" s="19">
        <v>76920030.619999886</v>
      </c>
      <c r="V230" s="20">
        <f t="shared" si="25"/>
        <v>0.97663539307492575</v>
      </c>
      <c r="W230" s="20">
        <f t="shared" si="26"/>
        <v>1.6668895921759751E-4</v>
      </c>
      <c r="X230" s="21">
        <f t="shared" si="27"/>
        <v>0.97680208203414332</v>
      </c>
    </row>
    <row r="231" spans="1:24" ht="30" outlineLevel="2" x14ac:dyDescent="0.25">
      <c r="A231" s="15" t="s">
        <v>333</v>
      </c>
      <c r="B231" s="16" t="s">
        <v>33</v>
      </c>
      <c r="C231" s="16" t="s">
        <v>68</v>
      </c>
      <c r="D231" s="16" t="s">
        <v>223</v>
      </c>
      <c r="E231" s="16"/>
      <c r="F231" s="16" t="s">
        <v>36</v>
      </c>
      <c r="G231" s="16">
        <v>1120</v>
      </c>
      <c r="H231" s="16">
        <v>3480</v>
      </c>
      <c r="I231" s="17" t="s">
        <v>224</v>
      </c>
      <c r="J231" s="18">
        <v>2590625285</v>
      </c>
      <c r="K231" s="19">
        <v>2740625285</v>
      </c>
      <c r="L231" s="19">
        <v>2740625285</v>
      </c>
      <c r="M231" s="19">
        <v>0</v>
      </c>
      <c r="N231" s="19">
        <v>14389602.6</v>
      </c>
      <c r="O231" s="19">
        <v>0</v>
      </c>
      <c r="P231" s="19">
        <v>2581024123.9299998</v>
      </c>
      <c r="Q231" s="19">
        <v>2396352806.1199999</v>
      </c>
      <c r="R231" s="19">
        <v>145211558.47</v>
      </c>
      <c r="S231" s="19">
        <v>145211558.47</v>
      </c>
      <c r="T231" s="19">
        <v>0</v>
      </c>
      <c r="U231" s="19">
        <v>145211558.47000027</v>
      </c>
      <c r="V231" s="20">
        <f t="shared" si="25"/>
        <v>0.94176469072823277</v>
      </c>
      <c r="W231" s="20">
        <f t="shared" si="26"/>
        <v>5.2504815885474109E-3</v>
      </c>
      <c r="X231" s="21">
        <f t="shared" si="27"/>
        <v>0.94701517231678023</v>
      </c>
    </row>
    <row r="232" spans="1:24" outlineLevel="1" x14ac:dyDescent="0.25">
      <c r="A232" s="22"/>
      <c r="B232" s="23"/>
      <c r="C232" s="23"/>
      <c r="D232" s="23" t="s">
        <v>504</v>
      </c>
      <c r="E232" s="23"/>
      <c r="F232" s="23"/>
      <c r="G232" s="23"/>
      <c r="H232" s="23"/>
      <c r="I232" s="24"/>
      <c r="J232" s="25">
        <f t="shared" ref="J232:U232" si="30">SUBTOTAL(9,J230:J231)</f>
        <v>5636441417</v>
      </c>
      <c r="K232" s="26">
        <f t="shared" si="30"/>
        <v>6056441417</v>
      </c>
      <c r="L232" s="26">
        <f t="shared" si="30"/>
        <v>6056441417</v>
      </c>
      <c r="M232" s="26">
        <f t="shared" si="30"/>
        <v>0</v>
      </c>
      <c r="N232" s="26">
        <f t="shared" si="30"/>
        <v>14942312.539999999</v>
      </c>
      <c r="O232" s="26">
        <f t="shared" si="30"/>
        <v>0</v>
      </c>
      <c r="P232" s="26">
        <f t="shared" si="30"/>
        <v>5819367515.3699999</v>
      </c>
      <c r="Q232" s="26">
        <f t="shared" si="30"/>
        <v>5373257007.5799999</v>
      </c>
      <c r="R232" s="26">
        <f t="shared" si="30"/>
        <v>222131589.09</v>
      </c>
      <c r="S232" s="26">
        <f t="shared" si="30"/>
        <v>222131589.09</v>
      </c>
      <c r="T232" s="26">
        <f t="shared" si="30"/>
        <v>0</v>
      </c>
      <c r="U232" s="26">
        <f t="shared" si="30"/>
        <v>222131589.09000015</v>
      </c>
      <c r="V232" s="27">
        <f t="shared" si="25"/>
        <v>0.96085590773411089</v>
      </c>
      <c r="W232" s="27">
        <f t="shared" si="26"/>
        <v>2.4671769296831622E-3</v>
      </c>
      <c r="X232" s="28">
        <f t="shared" si="27"/>
        <v>0.96332308466379402</v>
      </c>
    </row>
    <row r="233" spans="1:24" ht="30" outlineLevel="2" x14ac:dyDescent="0.25">
      <c r="A233" s="15" t="s">
        <v>277</v>
      </c>
      <c r="B233" s="16" t="s">
        <v>33</v>
      </c>
      <c r="C233" s="16" t="s">
        <v>68</v>
      </c>
      <c r="D233" s="16" t="s">
        <v>278</v>
      </c>
      <c r="E233" s="16"/>
      <c r="F233" s="16" t="s">
        <v>36</v>
      </c>
      <c r="G233" s="16">
        <v>1120</v>
      </c>
      <c r="H233" s="16">
        <v>3480</v>
      </c>
      <c r="I233" s="17" t="s">
        <v>279</v>
      </c>
      <c r="J233" s="18">
        <v>25000</v>
      </c>
      <c r="K233" s="19">
        <v>0</v>
      </c>
      <c r="L233" s="19">
        <v>0</v>
      </c>
      <c r="M233" s="19">
        <v>0</v>
      </c>
      <c r="N233" s="19">
        <v>0</v>
      </c>
      <c r="O233" s="19">
        <v>0</v>
      </c>
      <c r="P233" s="19">
        <v>0</v>
      </c>
      <c r="Q233" s="19">
        <v>0</v>
      </c>
      <c r="R233" s="19">
        <v>0</v>
      </c>
      <c r="S233" s="19">
        <v>0</v>
      </c>
      <c r="T233" s="19">
        <v>0</v>
      </c>
      <c r="U233" s="19">
        <v>0</v>
      </c>
      <c r="V233" s="20">
        <v>0</v>
      </c>
      <c r="W233" s="20">
        <v>0</v>
      </c>
      <c r="X233" s="21">
        <v>0</v>
      </c>
    </row>
    <row r="234" spans="1:24" ht="30" outlineLevel="2" x14ac:dyDescent="0.25">
      <c r="A234" s="15" t="s">
        <v>333</v>
      </c>
      <c r="B234" s="16" t="s">
        <v>33</v>
      </c>
      <c r="C234" s="16" t="s">
        <v>68</v>
      </c>
      <c r="D234" s="16" t="s">
        <v>278</v>
      </c>
      <c r="E234" s="16"/>
      <c r="F234" s="16" t="s">
        <v>36</v>
      </c>
      <c r="G234" s="16">
        <v>1120</v>
      </c>
      <c r="H234" s="16">
        <v>3480</v>
      </c>
      <c r="I234" s="17" t="s">
        <v>279</v>
      </c>
      <c r="J234" s="18">
        <v>340336000</v>
      </c>
      <c r="K234" s="19">
        <v>2420996</v>
      </c>
      <c r="L234" s="19">
        <v>2420996</v>
      </c>
      <c r="M234" s="19">
        <v>0</v>
      </c>
      <c r="N234" s="19">
        <v>0</v>
      </c>
      <c r="O234" s="19">
        <v>0</v>
      </c>
      <c r="P234" s="19">
        <v>989923.87</v>
      </c>
      <c r="Q234" s="19">
        <v>989923.87</v>
      </c>
      <c r="R234" s="19">
        <v>1431072.13</v>
      </c>
      <c r="S234" s="19">
        <v>1431072.13</v>
      </c>
      <c r="T234" s="19">
        <v>0</v>
      </c>
      <c r="U234" s="19">
        <v>1431072.13</v>
      </c>
      <c r="V234" s="20">
        <f>P234/L234</f>
        <v>0.40889116297589917</v>
      </c>
      <c r="W234" s="20">
        <f>(M234+N234+O234)/L234</f>
        <v>0</v>
      </c>
      <c r="X234" s="21">
        <f>V234+W234</f>
        <v>0.40889116297589917</v>
      </c>
    </row>
    <row r="235" spans="1:24" outlineLevel="1" x14ac:dyDescent="0.25">
      <c r="A235" s="22"/>
      <c r="B235" s="23"/>
      <c r="C235" s="23"/>
      <c r="D235" s="23" t="s">
        <v>505</v>
      </c>
      <c r="E235" s="23"/>
      <c r="F235" s="23"/>
      <c r="G235" s="23"/>
      <c r="H235" s="23"/>
      <c r="I235" s="24"/>
      <c r="J235" s="25">
        <f t="shared" ref="J235:U235" si="31">SUBTOTAL(9,J233:J234)</f>
        <v>340361000</v>
      </c>
      <c r="K235" s="26">
        <f t="shared" si="31"/>
        <v>2420996</v>
      </c>
      <c r="L235" s="26">
        <f t="shared" si="31"/>
        <v>2420996</v>
      </c>
      <c r="M235" s="26">
        <f t="shared" si="31"/>
        <v>0</v>
      </c>
      <c r="N235" s="26">
        <f t="shared" si="31"/>
        <v>0</v>
      </c>
      <c r="O235" s="26">
        <f t="shared" si="31"/>
        <v>0</v>
      </c>
      <c r="P235" s="26">
        <f t="shared" si="31"/>
        <v>989923.87</v>
      </c>
      <c r="Q235" s="26">
        <f t="shared" si="31"/>
        <v>989923.87</v>
      </c>
      <c r="R235" s="26">
        <f t="shared" si="31"/>
        <v>1431072.13</v>
      </c>
      <c r="S235" s="26">
        <f t="shared" si="31"/>
        <v>1431072.13</v>
      </c>
      <c r="T235" s="26">
        <f t="shared" si="31"/>
        <v>0</v>
      </c>
      <c r="U235" s="26">
        <f t="shared" si="31"/>
        <v>1431072.13</v>
      </c>
      <c r="V235" s="27">
        <f>P235/L235</f>
        <v>0.40889116297589917</v>
      </c>
      <c r="W235" s="27">
        <f>(M235+N235+O235)/L235</f>
        <v>0</v>
      </c>
      <c r="X235" s="28">
        <f>V235+W235</f>
        <v>0.40889116297589917</v>
      </c>
    </row>
    <row r="236" spans="1:24" outlineLevel="2" x14ac:dyDescent="0.25">
      <c r="A236" s="15" t="s">
        <v>32</v>
      </c>
      <c r="B236" s="16" t="s">
        <v>33</v>
      </c>
      <c r="C236" s="16" t="s">
        <v>68</v>
      </c>
      <c r="D236" s="16" t="s">
        <v>69</v>
      </c>
      <c r="E236" s="16"/>
      <c r="F236" s="16" t="s">
        <v>36</v>
      </c>
      <c r="G236" s="16">
        <v>1120</v>
      </c>
      <c r="H236" s="16">
        <v>3480</v>
      </c>
      <c r="I236" s="17" t="s">
        <v>70</v>
      </c>
      <c r="J236" s="18">
        <v>6000000</v>
      </c>
      <c r="K236" s="19">
        <v>0</v>
      </c>
      <c r="L236" s="19">
        <v>0</v>
      </c>
      <c r="M236" s="19">
        <v>0</v>
      </c>
      <c r="N236" s="19">
        <v>0</v>
      </c>
      <c r="O236" s="19">
        <v>0</v>
      </c>
      <c r="P236" s="19">
        <v>0</v>
      </c>
      <c r="Q236" s="19">
        <v>0</v>
      </c>
      <c r="R236" s="19">
        <v>0</v>
      </c>
      <c r="S236" s="19">
        <v>0</v>
      </c>
      <c r="T236" s="19">
        <v>0</v>
      </c>
      <c r="U236" s="19">
        <v>0</v>
      </c>
      <c r="V236" s="20">
        <v>0</v>
      </c>
      <c r="W236" s="20">
        <v>0</v>
      </c>
      <c r="X236" s="21">
        <v>0</v>
      </c>
    </row>
    <row r="237" spans="1:24" outlineLevel="2" x14ac:dyDescent="0.25">
      <c r="A237" s="15" t="s">
        <v>314</v>
      </c>
      <c r="B237" s="16" t="s">
        <v>33</v>
      </c>
      <c r="C237" s="16" t="s">
        <v>68</v>
      </c>
      <c r="D237" s="16" t="s">
        <v>69</v>
      </c>
      <c r="E237" s="16"/>
      <c r="F237" s="16" t="s">
        <v>36</v>
      </c>
      <c r="G237" s="16">
        <v>1120</v>
      </c>
      <c r="H237" s="16">
        <v>3480</v>
      </c>
      <c r="I237" s="17" t="s">
        <v>70</v>
      </c>
      <c r="J237" s="18">
        <v>3173703564</v>
      </c>
      <c r="K237" s="19">
        <v>2526187062</v>
      </c>
      <c r="L237" s="19">
        <v>2526187062</v>
      </c>
      <c r="M237" s="19">
        <v>0</v>
      </c>
      <c r="N237" s="19">
        <v>236605209.88999999</v>
      </c>
      <c r="O237" s="19">
        <v>0</v>
      </c>
      <c r="P237" s="19">
        <v>1445506399.8399999</v>
      </c>
      <c r="Q237" s="19">
        <v>1228719869.0999999</v>
      </c>
      <c r="R237" s="19">
        <v>844075452.26999998</v>
      </c>
      <c r="S237" s="19">
        <v>844075452.26999998</v>
      </c>
      <c r="T237" s="19">
        <v>0</v>
      </c>
      <c r="U237" s="19">
        <v>844075452.27000022</v>
      </c>
      <c r="V237" s="20">
        <f>P237/L237</f>
        <v>0.57220877328679787</v>
      </c>
      <c r="W237" s="20">
        <f>(M237+N237+O237)/L237</f>
        <v>9.3661001375993896E-2</v>
      </c>
      <c r="X237" s="21">
        <f>V237+W237</f>
        <v>0.66586977466279174</v>
      </c>
    </row>
    <row r="238" spans="1:24" outlineLevel="1" x14ac:dyDescent="0.25">
      <c r="A238" s="22"/>
      <c r="B238" s="23"/>
      <c r="C238" s="23"/>
      <c r="D238" s="23" t="s">
        <v>506</v>
      </c>
      <c r="E238" s="23"/>
      <c r="F238" s="23"/>
      <c r="G238" s="23"/>
      <c r="H238" s="23"/>
      <c r="I238" s="24"/>
      <c r="J238" s="25">
        <f t="shared" ref="J238:U238" si="32">SUBTOTAL(9,J236:J237)</f>
        <v>3179703564</v>
      </c>
      <c r="K238" s="26">
        <f t="shared" si="32"/>
        <v>2526187062</v>
      </c>
      <c r="L238" s="26">
        <f t="shared" si="32"/>
        <v>2526187062</v>
      </c>
      <c r="M238" s="26">
        <f t="shared" si="32"/>
        <v>0</v>
      </c>
      <c r="N238" s="26">
        <f t="shared" si="32"/>
        <v>236605209.88999999</v>
      </c>
      <c r="O238" s="26">
        <f t="shared" si="32"/>
        <v>0</v>
      </c>
      <c r="P238" s="26">
        <f t="shared" si="32"/>
        <v>1445506399.8399999</v>
      </c>
      <c r="Q238" s="26">
        <f t="shared" si="32"/>
        <v>1228719869.0999999</v>
      </c>
      <c r="R238" s="26">
        <f t="shared" si="32"/>
        <v>844075452.26999998</v>
      </c>
      <c r="S238" s="26">
        <f t="shared" si="32"/>
        <v>844075452.26999998</v>
      </c>
      <c r="T238" s="26">
        <f t="shared" si="32"/>
        <v>0</v>
      </c>
      <c r="U238" s="26">
        <f t="shared" si="32"/>
        <v>844075452.27000022</v>
      </c>
      <c r="V238" s="27">
        <f>P238/L238</f>
        <v>0.57220877328679787</v>
      </c>
      <c r="W238" s="27">
        <f>(M238+N238+O238)/L238</f>
        <v>9.3661001375993896E-2</v>
      </c>
      <c r="X238" s="28">
        <f>V238+W238</f>
        <v>0.66586977466279174</v>
      </c>
    </row>
    <row r="239" spans="1:24" ht="45" outlineLevel="2" x14ac:dyDescent="0.25">
      <c r="A239" s="15" t="s">
        <v>32</v>
      </c>
      <c r="B239" s="16" t="s">
        <v>33</v>
      </c>
      <c r="C239" s="16" t="s">
        <v>68</v>
      </c>
      <c r="D239" s="16" t="s">
        <v>71</v>
      </c>
      <c r="E239" s="16"/>
      <c r="F239" s="16" t="s">
        <v>36</v>
      </c>
      <c r="G239" s="16">
        <v>1120</v>
      </c>
      <c r="H239" s="16">
        <v>3480</v>
      </c>
      <c r="I239" s="17" t="s">
        <v>72</v>
      </c>
      <c r="J239" s="18">
        <v>2028600</v>
      </c>
      <c r="K239" s="19">
        <v>0</v>
      </c>
      <c r="L239" s="19">
        <v>0</v>
      </c>
      <c r="M239" s="19">
        <v>0</v>
      </c>
      <c r="N239" s="19">
        <v>0</v>
      </c>
      <c r="O239" s="19">
        <v>0</v>
      </c>
      <c r="P239" s="19">
        <v>0</v>
      </c>
      <c r="Q239" s="19">
        <v>0</v>
      </c>
      <c r="R239" s="19">
        <v>0</v>
      </c>
      <c r="S239" s="19">
        <v>0</v>
      </c>
      <c r="T239" s="19">
        <v>0</v>
      </c>
      <c r="U239" s="19">
        <v>0</v>
      </c>
      <c r="V239" s="20">
        <v>0</v>
      </c>
      <c r="W239" s="20">
        <v>0</v>
      </c>
      <c r="X239" s="21">
        <v>0</v>
      </c>
    </row>
    <row r="240" spans="1:24" ht="30" outlineLevel="2" x14ac:dyDescent="0.25">
      <c r="A240" s="15" t="s">
        <v>333</v>
      </c>
      <c r="B240" s="16" t="s">
        <v>33</v>
      </c>
      <c r="C240" s="16" t="s">
        <v>68</v>
      </c>
      <c r="D240" s="16" t="s">
        <v>71</v>
      </c>
      <c r="E240" s="16"/>
      <c r="F240" s="16" t="s">
        <v>36</v>
      </c>
      <c r="G240" s="16">
        <v>1120</v>
      </c>
      <c r="H240" s="16">
        <v>3480</v>
      </c>
      <c r="I240" s="17" t="s">
        <v>334</v>
      </c>
      <c r="J240" s="18">
        <v>50000</v>
      </c>
      <c r="K240" s="19">
        <v>0</v>
      </c>
      <c r="L240" s="19">
        <v>0</v>
      </c>
      <c r="M240" s="19">
        <v>0</v>
      </c>
      <c r="N240" s="19">
        <v>0</v>
      </c>
      <c r="O240" s="19">
        <v>0</v>
      </c>
      <c r="P240" s="19">
        <v>0</v>
      </c>
      <c r="Q240" s="19">
        <v>0</v>
      </c>
      <c r="R240" s="19">
        <v>0</v>
      </c>
      <c r="S240" s="19">
        <v>0</v>
      </c>
      <c r="T240" s="19">
        <v>0</v>
      </c>
      <c r="U240" s="19">
        <v>0</v>
      </c>
      <c r="V240" s="20">
        <v>0</v>
      </c>
      <c r="W240" s="20">
        <v>0</v>
      </c>
      <c r="X240" s="21">
        <v>0</v>
      </c>
    </row>
    <row r="241" spans="1:24" outlineLevel="1" x14ac:dyDescent="0.25">
      <c r="A241" s="22"/>
      <c r="B241" s="23"/>
      <c r="C241" s="23"/>
      <c r="D241" s="23" t="s">
        <v>507</v>
      </c>
      <c r="E241" s="23"/>
      <c r="F241" s="23"/>
      <c r="G241" s="23"/>
      <c r="H241" s="23"/>
      <c r="I241" s="24"/>
      <c r="J241" s="25">
        <f t="shared" ref="J241:U241" si="33">SUBTOTAL(9,J239:J240)</f>
        <v>2078600</v>
      </c>
      <c r="K241" s="26">
        <f t="shared" si="33"/>
        <v>0</v>
      </c>
      <c r="L241" s="26">
        <f t="shared" si="33"/>
        <v>0</v>
      </c>
      <c r="M241" s="26">
        <f t="shared" si="33"/>
        <v>0</v>
      </c>
      <c r="N241" s="26">
        <f t="shared" si="33"/>
        <v>0</v>
      </c>
      <c r="O241" s="26">
        <f t="shared" si="33"/>
        <v>0</v>
      </c>
      <c r="P241" s="26">
        <f t="shared" si="33"/>
        <v>0</v>
      </c>
      <c r="Q241" s="26">
        <f t="shared" si="33"/>
        <v>0</v>
      </c>
      <c r="R241" s="26">
        <f t="shared" si="33"/>
        <v>0</v>
      </c>
      <c r="S241" s="26">
        <f t="shared" si="33"/>
        <v>0</v>
      </c>
      <c r="T241" s="26">
        <f t="shared" si="33"/>
        <v>0</v>
      </c>
      <c r="U241" s="26">
        <f t="shared" si="33"/>
        <v>0</v>
      </c>
      <c r="V241" s="27">
        <v>0</v>
      </c>
      <c r="W241" s="27">
        <v>0</v>
      </c>
      <c r="X241" s="28">
        <v>0</v>
      </c>
    </row>
    <row r="242" spans="1:24" outlineLevel="2" x14ac:dyDescent="0.25">
      <c r="A242" s="15" t="s">
        <v>221</v>
      </c>
      <c r="B242" s="16" t="s">
        <v>33</v>
      </c>
      <c r="C242" s="16" t="s">
        <v>68</v>
      </c>
      <c r="D242" s="16" t="s">
        <v>225</v>
      </c>
      <c r="E242" s="16"/>
      <c r="F242" s="16" t="s">
        <v>36</v>
      </c>
      <c r="G242" s="16">
        <v>1120</v>
      </c>
      <c r="H242" s="16">
        <v>3480</v>
      </c>
      <c r="I242" s="17" t="s">
        <v>226</v>
      </c>
      <c r="J242" s="18">
        <v>160917151</v>
      </c>
      <c r="K242" s="19">
        <v>195917151</v>
      </c>
      <c r="L242" s="19">
        <v>195917151</v>
      </c>
      <c r="M242" s="19">
        <v>0</v>
      </c>
      <c r="N242" s="19">
        <v>0</v>
      </c>
      <c r="O242" s="19">
        <v>0</v>
      </c>
      <c r="P242" s="19">
        <v>166924361.81999999</v>
      </c>
      <c r="Q242" s="19">
        <v>159296557.69</v>
      </c>
      <c r="R242" s="19">
        <v>28992789.18</v>
      </c>
      <c r="S242" s="19">
        <v>28992789.18</v>
      </c>
      <c r="T242" s="19">
        <v>0</v>
      </c>
      <c r="U242" s="19">
        <v>28992789.180000007</v>
      </c>
      <c r="V242" s="20">
        <f t="shared" ref="V242:V255" si="34">P242/L242</f>
        <v>0.85201505313845638</v>
      </c>
      <c r="W242" s="20">
        <f t="shared" ref="W242:W255" si="35">(M242+N242+O242)/L242</f>
        <v>0</v>
      </c>
      <c r="X242" s="21">
        <f t="shared" ref="X242:X255" si="36">V242+W242</f>
        <v>0.85201505313845638</v>
      </c>
    </row>
    <row r="243" spans="1:24" outlineLevel="1" x14ac:dyDescent="0.25">
      <c r="A243" s="22"/>
      <c r="B243" s="23"/>
      <c r="C243" s="23"/>
      <c r="D243" s="23" t="s">
        <v>508</v>
      </c>
      <c r="E243" s="23"/>
      <c r="F243" s="23"/>
      <c r="G243" s="23"/>
      <c r="H243" s="23"/>
      <c r="I243" s="24"/>
      <c r="J243" s="25">
        <f t="shared" ref="J243:U243" si="37">SUBTOTAL(9,J242:J242)</f>
        <v>160917151</v>
      </c>
      <c r="K243" s="26">
        <f t="shared" si="37"/>
        <v>195917151</v>
      </c>
      <c r="L243" s="26">
        <f t="shared" si="37"/>
        <v>195917151</v>
      </c>
      <c r="M243" s="26">
        <f t="shared" si="37"/>
        <v>0</v>
      </c>
      <c r="N243" s="26">
        <f t="shared" si="37"/>
        <v>0</v>
      </c>
      <c r="O243" s="26">
        <f t="shared" si="37"/>
        <v>0</v>
      </c>
      <c r="P243" s="26">
        <f t="shared" si="37"/>
        <v>166924361.81999999</v>
      </c>
      <c r="Q243" s="26">
        <f t="shared" si="37"/>
        <v>159296557.69</v>
      </c>
      <c r="R243" s="26">
        <f t="shared" si="37"/>
        <v>28992789.18</v>
      </c>
      <c r="S243" s="26">
        <f t="shared" si="37"/>
        <v>28992789.18</v>
      </c>
      <c r="T243" s="26">
        <f t="shared" si="37"/>
        <v>0</v>
      </c>
      <c r="U243" s="26">
        <f t="shared" si="37"/>
        <v>28992789.180000007</v>
      </c>
      <c r="V243" s="27">
        <f t="shared" si="34"/>
        <v>0.85201505313845638</v>
      </c>
      <c r="W243" s="27">
        <f t="shared" si="35"/>
        <v>0</v>
      </c>
      <c r="X243" s="28">
        <f t="shared" si="36"/>
        <v>0.85201505313845638</v>
      </c>
    </row>
    <row r="244" spans="1:24" outlineLevel="2" x14ac:dyDescent="0.25">
      <c r="A244" s="15" t="s">
        <v>221</v>
      </c>
      <c r="B244" s="16" t="s">
        <v>33</v>
      </c>
      <c r="C244" s="16" t="s">
        <v>68</v>
      </c>
      <c r="D244" s="16" t="s">
        <v>227</v>
      </c>
      <c r="E244" s="16"/>
      <c r="F244" s="16" t="s">
        <v>36</v>
      </c>
      <c r="G244" s="16">
        <v>1120</v>
      </c>
      <c r="H244" s="16">
        <v>3480</v>
      </c>
      <c r="I244" s="17" t="s">
        <v>228</v>
      </c>
      <c r="J244" s="18">
        <v>589067334</v>
      </c>
      <c r="K244" s="19">
        <v>614067334</v>
      </c>
      <c r="L244" s="19">
        <v>614067334</v>
      </c>
      <c r="M244" s="19">
        <v>0</v>
      </c>
      <c r="N244" s="19">
        <v>0</v>
      </c>
      <c r="O244" s="19">
        <v>0</v>
      </c>
      <c r="P244" s="19">
        <v>475923901.10000002</v>
      </c>
      <c r="Q244" s="19">
        <v>463054934.86000001</v>
      </c>
      <c r="R244" s="19">
        <v>138143432.90000001</v>
      </c>
      <c r="S244" s="19">
        <v>138143432.90000001</v>
      </c>
      <c r="T244" s="19">
        <v>0</v>
      </c>
      <c r="U244" s="19">
        <v>138143432.89999998</v>
      </c>
      <c r="V244" s="20">
        <f t="shared" si="34"/>
        <v>0.77503536623558622</v>
      </c>
      <c r="W244" s="20">
        <f t="shared" si="35"/>
        <v>0</v>
      </c>
      <c r="X244" s="21">
        <f t="shared" si="36"/>
        <v>0.77503536623558622</v>
      </c>
    </row>
    <row r="245" spans="1:24" outlineLevel="1" x14ac:dyDescent="0.25">
      <c r="A245" s="22"/>
      <c r="B245" s="23"/>
      <c r="C245" s="23"/>
      <c r="D245" s="23" t="s">
        <v>509</v>
      </c>
      <c r="E245" s="23"/>
      <c r="F245" s="23"/>
      <c r="G245" s="23"/>
      <c r="H245" s="23"/>
      <c r="I245" s="24"/>
      <c r="J245" s="25">
        <f t="shared" ref="J245:U245" si="38">SUBTOTAL(9,J244:J244)</f>
        <v>589067334</v>
      </c>
      <c r="K245" s="26">
        <f t="shared" si="38"/>
        <v>614067334</v>
      </c>
      <c r="L245" s="26">
        <f t="shared" si="38"/>
        <v>614067334</v>
      </c>
      <c r="M245" s="26">
        <f t="shared" si="38"/>
        <v>0</v>
      </c>
      <c r="N245" s="26">
        <f t="shared" si="38"/>
        <v>0</v>
      </c>
      <c r="O245" s="26">
        <f t="shared" si="38"/>
        <v>0</v>
      </c>
      <c r="P245" s="26">
        <f t="shared" si="38"/>
        <v>475923901.10000002</v>
      </c>
      <c r="Q245" s="26">
        <f t="shared" si="38"/>
        <v>463054934.86000001</v>
      </c>
      <c r="R245" s="26">
        <f t="shared" si="38"/>
        <v>138143432.90000001</v>
      </c>
      <c r="S245" s="26">
        <f t="shared" si="38"/>
        <v>138143432.90000001</v>
      </c>
      <c r="T245" s="26">
        <f t="shared" si="38"/>
        <v>0</v>
      </c>
      <c r="U245" s="26">
        <f t="shared" si="38"/>
        <v>138143432.89999998</v>
      </c>
      <c r="V245" s="27">
        <f t="shared" si="34"/>
        <v>0.77503536623558622</v>
      </c>
      <c r="W245" s="27">
        <f t="shared" si="35"/>
        <v>0</v>
      </c>
      <c r="X245" s="28">
        <f t="shared" si="36"/>
        <v>0.77503536623558622</v>
      </c>
    </row>
    <row r="246" spans="1:24" outlineLevel="2" x14ac:dyDescent="0.25">
      <c r="A246" s="15" t="s">
        <v>221</v>
      </c>
      <c r="B246" s="16" t="s">
        <v>33</v>
      </c>
      <c r="C246" s="16" t="s">
        <v>68</v>
      </c>
      <c r="D246" s="16" t="s">
        <v>229</v>
      </c>
      <c r="E246" s="16"/>
      <c r="F246" s="16" t="s">
        <v>36</v>
      </c>
      <c r="G246" s="16">
        <v>1120</v>
      </c>
      <c r="H246" s="16">
        <v>3480</v>
      </c>
      <c r="I246" s="17" t="s">
        <v>230</v>
      </c>
      <c r="J246" s="18">
        <v>191428413</v>
      </c>
      <c r="K246" s="19">
        <v>133996311</v>
      </c>
      <c r="L246" s="19">
        <v>133996311</v>
      </c>
      <c r="M246" s="19">
        <v>0</v>
      </c>
      <c r="N246" s="19">
        <v>46816431.600000001</v>
      </c>
      <c r="O246" s="19">
        <v>2977049.51</v>
      </c>
      <c r="P246" s="19">
        <v>10865224.210000001</v>
      </c>
      <c r="Q246" s="19">
        <v>9832675.4100000001</v>
      </c>
      <c r="R246" s="19">
        <v>73337605.680000007</v>
      </c>
      <c r="S246" s="19">
        <v>73337605.680000007</v>
      </c>
      <c r="T246" s="19">
        <v>0</v>
      </c>
      <c r="U246" s="19">
        <v>73337605.680000007</v>
      </c>
      <c r="V246" s="20">
        <f t="shared" si="34"/>
        <v>8.1085995046535284E-2</v>
      </c>
      <c r="W246" s="20">
        <f t="shared" si="35"/>
        <v>0.37160337279733019</v>
      </c>
      <c r="X246" s="21">
        <f t="shared" si="36"/>
        <v>0.45268936784386549</v>
      </c>
    </row>
    <row r="247" spans="1:24" outlineLevel="1" x14ac:dyDescent="0.25">
      <c r="A247" s="22"/>
      <c r="B247" s="23"/>
      <c r="C247" s="23"/>
      <c r="D247" s="23" t="s">
        <v>510</v>
      </c>
      <c r="E247" s="23"/>
      <c r="F247" s="23"/>
      <c r="G247" s="23"/>
      <c r="H247" s="23"/>
      <c r="I247" s="24"/>
      <c r="J247" s="25">
        <f t="shared" ref="J247:U247" si="39">SUBTOTAL(9,J246:J246)</f>
        <v>191428413</v>
      </c>
      <c r="K247" s="26">
        <f t="shared" si="39"/>
        <v>133996311</v>
      </c>
      <c r="L247" s="26">
        <f t="shared" si="39"/>
        <v>133996311</v>
      </c>
      <c r="M247" s="26">
        <f t="shared" si="39"/>
        <v>0</v>
      </c>
      <c r="N247" s="26">
        <f t="shared" si="39"/>
        <v>46816431.600000001</v>
      </c>
      <c r="O247" s="26">
        <f t="shared" si="39"/>
        <v>2977049.51</v>
      </c>
      <c r="P247" s="26">
        <f t="shared" si="39"/>
        <v>10865224.210000001</v>
      </c>
      <c r="Q247" s="26">
        <f t="shared" si="39"/>
        <v>9832675.4100000001</v>
      </c>
      <c r="R247" s="26">
        <f t="shared" si="39"/>
        <v>73337605.680000007</v>
      </c>
      <c r="S247" s="26">
        <f t="shared" si="39"/>
        <v>73337605.680000007</v>
      </c>
      <c r="T247" s="26">
        <f t="shared" si="39"/>
        <v>0</v>
      </c>
      <c r="U247" s="26">
        <f t="shared" si="39"/>
        <v>73337605.680000007</v>
      </c>
      <c r="V247" s="27">
        <f t="shared" si="34"/>
        <v>8.1085995046535284E-2</v>
      </c>
      <c r="W247" s="27">
        <f t="shared" si="35"/>
        <v>0.37160337279733019</v>
      </c>
      <c r="X247" s="28">
        <f t="shared" si="36"/>
        <v>0.45268936784386549</v>
      </c>
    </row>
    <row r="248" spans="1:24" outlineLevel="2" x14ac:dyDescent="0.25">
      <c r="A248" s="15" t="s">
        <v>221</v>
      </c>
      <c r="B248" s="16" t="s">
        <v>33</v>
      </c>
      <c r="C248" s="16" t="s">
        <v>68</v>
      </c>
      <c r="D248" s="16" t="s">
        <v>231</v>
      </c>
      <c r="E248" s="16"/>
      <c r="F248" s="16" t="s">
        <v>36</v>
      </c>
      <c r="G248" s="16">
        <v>1120</v>
      </c>
      <c r="H248" s="16">
        <v>3480</v>
      </c>
      <c r="I248" s="17" t="s">
        <v>232</v>
      </c>
      <c r="J248" s="18">
        <v>8097756878</v>
      </c>
      <c r="K248" s="19">
        <v>6379861788</v>
      </c>
      <c r="L248" s="19">
        <v>6379861788</v>
      </c>
      <c r="M248" s="19">
        <v>0</v>
      </c>
      <c r="N248" s="19">
        <v>0</v>
      </c>
      <c r="O248" s="19">
        <v>0</v>
      </c>
      <c r="P248" s="19">
        <v>5882660022.8100004</v>
      </c>
      <c r="Q248" s="19">
        <v>4846725014.6400003</v>
      </c>
      <c r="R248" s="19">
        <v>497201765.19</v>
      </c>
      <c r="S248" s="19">
        <v>497201765.19</v>
      </c>
      <c r="T248" s="19">
        <v>0</v>
      </c>
      <c r="U248" s="19">
        <v>497201765.18999958</v>
      </c>
      <c r="V248" s="20">
        <f t="shared" si="34"/>
        <v>0.92206700055396251</v>
      </c>
      <c r="W248" s="20">
        <f t="shared" si="35"/>
        <v>0</v>
      </c>
      <c r="X248" s="21">
        <f t="shared" si="36"/>
        <v>0.92206700055396251</v>
      </c>
    </row>
    <row r="249" spans="1:24" outlineLevel="2" x14ac:dyDescent="0.25">
      <c r="A249" s="15" t="s">
        <v>314</v>
      </c>
      <c r="B249" s="16" t="s">
        <v>33</v>
      </c>
      <c r="C249" s="16" t="s">
        <v>68</v>
      </c>
      <c r="D249" s="16" t="s">
        <v>231</v>
      </c>
      <c r="E249" s="16"/>
      <c r="F249" s="16" t="s">
        <v>36</v>
      </c>
      <c r="G249" s="16">
        <v>1120</v>
      </c>
      <c r="H249" s="16">
        <v>3480</v>
      </c>
      <c r="I249" s="17" t="s">
        <v>232</v>
      </c>
      <c r="J249" s="18">
        <v>500000000</v>
      </c>
      <c r="K249" s="19">
        <v>300000000</v>
      </c>
      <c r="L249" s="19">
        <v>300000000</v>
      </c>
      <c r="M249" s="19">
        <v>0</v>
      </c>
      <c r="N249" s="19">
        <v>10827122.17</v>
      </c>
      <c r="O249" s="19">
        <v>0</v>
      </c>
      <c r="P249" s="19">
        <v>70825651.120000005</v>
      </c>
      <c r="Q249" s="19">
        <v>0</v>
      </c>
      <c r="R249" s="19">
        <v>218347226.71000001</v>
      </c>
      <c r="S249" s="19">
        <v>218347226.71000001</v>
      </c>
      <c r="T249" s="19">
        <v>0</v>
      </c>
      <c r="U249" s="19">
        <v>218347226.70999998</v>
      </c>
      <c r="V249" s="20">
        <f t="shared" si="34"/>
        <v>0.23608550373333334</v>
      </c>
      <c r="W249" s="20">
        <f t="shared" si="35"/>
        <v>3.609040723333333E-2</v>
      </c>
      <c r="X249" s="21">
        <f t="shared" si="36"/>
        <v>0.27217591096666666</v>
      </c>
    </row>
    <row r="250" spans="1:24" outlineLevel="1" x14ac:dyDescent="0.25">
      <c r="A250" s="22"/>
      <c r="B250" s="23"/>
      <c r="C250" s="23"/>
      <c r="D250" s="23" t="s">
        <v>511</v>
      </c>
      <c r="E250" s="23"/>
      <c r="F250" s="23"/>
      <c r="G250" s="23"/>
      <c r="H250" s="23"/>
      <c r="I250" s="24"/>
      <c r="J250" s="25">
        <f t="shared" ref="J250:U250" si="40">SUBTOTAL(9,J248:J249)</f>
        <v>8597756878</v>
      </c>
      <c r="K250" s="26">
        <f t="shared" si="40"/>
        <v>6679861788</v>
      </c>
      <c r="L250" s="26">
        <f t="shared" si="40"/>
        <v>6679861788</v>
      </c>
      <c r="M250" s="26">
        <f t="shared" si="40"/>
        <v>0</v>
      </c>
      <c r="N250" s="26">
        <f t="shared" si="40"/>
        <v>10827122.17</v>
      </c>
      <c r="O250" s="26">
        <f t="shared" si="40"/>
        <v>0</v>
      </c>
      <c r="P250" s="26">
        <f t="shared" si="40"/>
        <v>5953485673.9300003</v>
      </c>
      <c r="Q250" s="26">
        <f t="shared" si="40"/>
        <v>4846725014.6400003</v>
      </c>
      <c r="R250" s="26">
        <f t="shared" si="40"/>
        <v>715548991.89999998</v>
      </c>
      <c r="S250" s="26">
        <f t="shared" si="40"/>
        <v>715548991.89999998</v>
      </c>
      <c r="T250" s="26">
        <f t="shared" si="40"/>
        <v>0</v>
      </c>
      <c r="U250" s="26">
        <f t="shared" si="40"/>
        <v>715548991.89999962</v>
      </c>
      <c r="V250" s="27">
        <f t="shared" si="34"/>
        <v>0.89125881086718084</v>
      </c>
      <c r="W250" s="27">
        <f t="shared" si="35"/>
        <v>1.6208602084328036E-3</v>
      </c>
      <c r="X250" s="28">
        <f t="shared" si="36"/>
        <v>0.89287967107561361</v>
      </c>
    </row>
    <row r="251" spans="1:24" ht="60" outlineLevel="2" x14ac:dyDescent="0.25">
      <c r="A251" s="15" t="s">
        <v>221</v>
      </c>
      <c r="B251" s="16" t="s">
        <v>33</v>
      </c>
      <c r="C251" s="16" t="s">
        <v>68</v>
      </c>
      <c r="D251" s="16" t="s">
        <v>233</v>
      </c>
      <c r="E251" s="16"/>
      <c r="F251" s="16" t="s">
        <v>36</v>
      </c>
      <c r="G251" s="16">
        <v>1120</v>
      </c>
      <c r="H251" s="16">
        <v>3480</v>
      </c>
      <c r="I251" s="17" t="s">
        <v>234</v>
      </c>
      <c r="J251" s="18">
        <v>11947907</v>
      </c>
      <c r="K251" s="19">
        <v>13447907</v>
      </c>
      <c r="L251" s="19">
        <v>13447907</v>
      </c>
      <c r="M251" s="19">
        <v>0</v>
      </c>
      <c r="N251" s="19">
        <v>63258.6</v>
      </c>
      <c r="O251" s="19">
        <v>0</v>
      </c>
      <c r="P251" s="19">
        <v>3449311.95</v>
      </c>
      <c r="Q251" s="19">
        <v>3102864.66</v>
      </c>
      <c r="R251" s="19">
        <v>9935336.4499999993</v>
      </c>
      <c r="S251" s="19">
        <v>9935336.4499999993</v>
      </c>
      <c r="T251" s="19">
        <v>0</v>
      </c>
      <c r="U251" s="19">
        <v>9935336.4499999993</v>
      </c>
      <c r="V251" s="20">
        <f t="shared" si="34"/>
        <v>0.2564943340253617</v>
      </c>
      <c r="W251" s="20">
        <f t="shared" si="35"/>
        <v>4.7039736369384466E-3</v>
      </c>
      <c r="X251" s="21">
        <f t="shared" si="36"/>
        <v>0.26119830766230012</v>
      </c>
    </row>
    <row r="252" spans="1:24" outlineLevel="1" x14ac:dyDescent="0.25">
      <c r="A252" s="22"/>
      <c r="B252" s="23"/>
      <c r="C252" s="23"/>
      <c r="D252" s="23" t="s">
        <v>512</v>
      </c>
      <c r="E252" s="23"/>
      <c r="F252" s="23"/>
      <c r="G252" s="23"/>
      <c r="H252" s="23"/>
      <c r="I252" s="24"/>
      <c r="J252" s="25">
        <f t="shared" ref="J252:U252" si="41">SUBTOTAL(9,J251:J251)</f>
        <v>11947907</v>
      </c>
      <c r="K252" s="26">
        <f t="shared" si="41"/>
        <v>13447907</v>
      </c>
      <c r="L252" s="26">
        <f t="shared" si="41"/>
        <v>13447907</v>
      </c>
      <c r="M252" s="26">
        <f t="shared" si="41"/>
        <v>0</v>
      </c>
      <c r="N252" s="26">
        <f t="shared" si="41"/>
        <v>63258.6</v>
      </c>
      <c r="O252" s="26">
        <f t="shared" si="41"/>
        <v>0</v>
      </c>
      <c r="P252" s="26">
        <f t="shared" si="41"/>
        <v>3449311.95</v>
      </c>
      <c r="Q252" s="26">
        <f t="shared" si="41"/>
        <v>3102864.66</v>
      </c>
      <c r="R252" s="26">
        <f t="shared" si="41"/>
        <v>9935336.4499999993</v>
      </c>
      <c r="S252" s="26">
        <f t="shared" si="41"/>
        <v>9935336.4499999993</v>
      </c>
      <c r="T252" s="26">
        <f t="shared" si="41"/>
        <v>0</v>
      </c>
      <c r="U252" s="26">
        <f t="shared" si="41"/>
        <v>9935336.4499999993</v>
      </c>
      <c r="V252" s="27">
        <f t="shared" si="34"/>
        <v>0.2564943340253617</v>
      </c>
      <c r="W252" s="27">
        <f t="shared" si="35"/>
        <v>4.7039736369384466E-3</v>
      </c>
      <c r="X252" s="28">
        <f t="shared" si="36"/>
        <v>0.26119830766230012</v>
      </c>
    </row>
    <row r="253" spans="1:24" outlineLevel="2" x14ac:dyDescent="0.25">
      <c r="A253" s="15" t="s">
        <v>32</v>
      </c>
      <c r="B253" s="16" t="s">
        <v>33</v>
      </c>
      <c r="C253" s="16" t="s">
        <v>68</v>
      </c>
      <c r="D253" s="16" t="s">
        <v>73</v>
      </c>
      <c r="E253" s="16"/>
      <c r="F253" s="16" t="s">
        <v>36</v>
      </c>
      <c r="G253" s="16">
        <v>1120</v>
      </c>
      <c r="H253" s="16">
        <v>3480</v>
      </c>
      <c r="I253" s="17" t="s">
        <v>74</v>
      </c>
      <c r="J253" s="18">
        <v>203004055</v>
      </c>
      <c r="K253" s="19">
        <v>161770660</v>
      </c>
      <c r="L253" s="19">
        <v>161770660</v>
      </c>
      <c r="M253" s="19">
        <v>0</v>
      </c>
      <c r="N253" s="19">
        <v>57166966.299999997</v>
      </c>
      <c r="O253" s="19">
        <v>0</v>
      </c>
      <c r="P253" s="19">
        <v>15660367.58</v>
      </c>
      <c r="Q253" s="19">
        <v>15546779.98</v>
      </c>
      <c r="R253" s="19">
        <v>88943326.120000005</v>
      </c>
      <c r="S253" s="19">
        <v>88943326.120000005</v>
      </c>
      <c r="T253" s="19">
        <v>0</v>
      </c>
      <c r="U253" s="19">
        <v>88943326.120000005</v>
      </c>
      <c r="V253" s="20">
        <f t="shared" si="34"/>
        <v>9.6805981875823469E-2</v>
      </c>
      <c r="W253" s="20">
        <f t="shared" si="35"/>
        <v>0.35338278461619677</v>
      </c>
      <c r="X253" s="21">
        <f t="shared" si="36"/>
        <v>0.45018876649202022</v>
      </c>
    </row>
    <row r="254" spans="1:24" outlineLevel="2" x14ac:dyDescent="0.25">
      <c r="A254" s="15" t="s">
        <v>221</v>
      </c>
      <c r="B254" s="16" t="s">
        <v>33</v>
      </c>
      <c r="C254" s="16" t="s">
        <v>68</v>
      </c>
      <c r="D254" s="16" t="s">
        <v>73</v>
      </c>
      <c r="E254" s="16"/>
      <c r="F254" s="16" t="s">
        <v>36</v>
      </c>
      <c r="G254" s="16">
        <v>1120</v>
      </c>
      <c r="H254" s="16">
        <v>3480</v>
      </c>
      <c r="I254" s="17" t="s">
        <v>74</v>
      </c>
      <c r="J254" s="18">
        <v>71920850</v>
      </c>
      <c r="K254" s="19">
        <v>45050802</v>
      </c>
      <c r="L254" s="19">
        <v>45050802</v>
      </c>
      <c r="M254" s="19">
        <v>0</v>
      </c>
      <c r="N254" s="19">
        <v>20302367.949999999</v>
      </c>
      <c r="O254" s="19">
        <v>100000</v>
      </c>
      <c r="P254" s="19">
        <v>3775635.7</v>
      </c>
      <c r="Q254" s="19">
        <v>3775635.7</v>
      </c>
      <c r="R254" s="19">
        <v>20872798.350000001</v>
      </c>
      <c r="S254" s="19">
        <v>20872798.350000001</v>
      </c>
      <c r="T254" s="19">
        <v>0</v>
      </c>
      <c r="U254" s="19">
        <v>20872798.350000001</v>
      </c>
      <c r="V254" s="20">
        <f t="shared" si="34"/>
        <v>8.3808401457536763E-2</v>
      </c>
      <c r="W254" s="20">
        <f t="shared" si="35"/>
        <v>0.45287468911208284</v>
      </c>
      <c r="X254" s="21">
        <f t="shared" si="36"/>
        <v>0.5366830905696196</v>
      </c>
    </row>
    <row r="255" spans="1:24" outlineLevel="2" x14ac:dyDescent="0.25">
      <c r="A255" s="15" t="s">
        <v>277</v>
      </c>
      <c r="B255" s="16" t="s">
        <v>33</v>
      </c>
      <c r="C255" s="16" t="s">
        <v>68</v>
      </c>
      <c r="D255" s="16" t="s">
        <v>73</v>
      </c>
      <c r="E255" s="16"/>
      <c r="F255" s="16" t="s">
        <v>36</v>
      </c>
      <c r="G255" s="16">
        <v>1120</v>
      </c>
      <c r="H255" s="16">
        <v>3480</v>
      </c>
      <c r="I255" s="17" t="s">
        <v>74</v>
      </c>
      <c r="J255" s="18">
        <v>145000000</v>
      </c>
      <c r="K255" s="19">
        <v>53404896</v>
      </c>
      <c r="L255" s="19">
        <v>53404896</v>
      </c>
      <c r="M255" s="19">
        <v>0</v>
      </c>
      <c r="N255" s="19">
        <v>3640000</v>
      </c>
      <c r="O255" s="19">
        <v>0</v>
      </c>
      <c r="P255" s="19">
        <v>39844895.460000001</v>
      </c>
      <c r="Q255" s="19">
        <v>8204895.46</v>
      </c>
      <c r="R255" s="19">
        <v>9920000.5399999991</v>
      </c>
      <c r="S255" s="19">
        <v>9920000.5399999991</v>
      </c>
      <c r="T255" s="19">
        <v>0</v>
      </c>
      <c r="U255" s="19">
        <v>9920000.5399999991</v>
      </c>
      <c r="V255" s="20">
        <f t="shared" si="34"/>
        <v>0.74609068539333923</v>
      </c>
      <c r="W255" s="20">
        <f t="shared" si="35"/>
        <v>6.815854486450082E-2</v>
      </c>
      <c r="X255" s="21">
        <f t="shared" si="36"/>
        <v>0.81424923025784002</v>
      </c>
    </row>
    <row r="256" spans="1:24" outlineLevel="2" x14ac:dyDescent="0.25">
      <c r="A256" s="15" t="s">
        <v>304</v>
      </c>
      <c r="B256" s="16" t="s">
        <v>33</v>
      </c>
      <c r="C256" s="16" t="s">
        <v>68</v>
      </c>
      <c r="D256" s="16" t="s">
        <v>73</v>
      </c>
      <c r="E256" s="16"/>
      <c r="F256" s="16" t="s">
        <v>36</v>
      </c>
      <c r="G256" s="16">
        <v>1120</v>
      </c>
      <c r="H256" s="16">
        <v>3480</v>
      </c>
      <c r="I256" s="17" t="s">
        <v>74</v>
      </c>
      <c r="J256" s="18">
        <v>0</v>
      </c>
      <c r="K256" s="19">
        <v>0</v>
      </c>
      <c r="L256" s="19">
        <v>0</v>
      </c>
      <c r="M256" s="19">
        <v>0</v>
      </c>
      <c r="N256" s="19">
        <v>0</v>
      </c>
      <c r="O256" s="19">
        <v>0</v>
      </c>
      <c r="P256" s="19">
        <v>0</v>
      </c>
      <c r="Q256" s="19">
        <v>0</v>
      </c>
      <c r="R256" s="19">
        <v>0</v>
      </c>
      <c r="S256" s="19">
        <v>0</v>
      </c>
      <c r="T256" s="19">
        <v>0</v>
      </c>
      <c r="U256" s="19">
        <v>0</v>
      </c>
      <c r="V256" s="20">
        <v>0</v>
      </c>
      <c r="W256" s="20">
        <v>0</v>
      </c>
      <c r="X256" s="21">
        <v>0</v>
      </c>
    </row>
    <row r="257" spans="1:24" outlineLevel="2" x14ac:dyDescent="0.25">
      <c r="A257" s="15" t="s">
        <v>314</v>
      </c>
      <c r="B257" s="16" t="s">
        <v>33</v>
      </c>
      <c r="C257" s="16" t="s">
        <v>68</v>
      </c>
      <c r="D257" s="16" t="s">
        <v>73</v>
      </c>
      <c r="E257" s="16"/>
      <c r="F257" s="16" t="s">
        <v>36</v>
      </c>
      <c r="G257" s="16">
        <v>1120</v>
      </c>
      <c r="H257" s="16">
        <v>3480</v>
      </c>
      <c r="I257" s="17" t="s">
        <v>74</v>
      </c>
      <c r="J257" s="18">
        <v>30000000</v>
      </c>
      <c r="K257" s="19">
        <v>22725932</v>
      </c>
      <c r="L257" s="19">
        <v>22725932</v>
      </c>
      <c r="M257" s="19">
        <v>0</v>
      </c>
      <c r="N257" s="19">
        <v>21145839.800000001</v>
      </c>
      <c r="O257" s="19">
        <v>0</v>
      </c>
      <c r="P257" s="19">
        <v>1580091.58</v>
      </c>
      <c r="Q257" s="19">
        <v>1580091.58</v>
      </c>
      <c r="R257" s="19">
        <v>0.62</v>
      </c>
      <c r="S257" s="19">
        <v>0.62</v>
      </c>
      <c r="T257" s="19">
        <v>0</v>
      </c>
      <c r="U257" s="19">
        <v>0.61999999918043613</v>
      </c>
      <c r="V257" s="20">
        <f>P257/L257</f>
        <v>6.9528131123511236E-2</v>
      </c>
      <c r="W257" s="20">
        <f>(M257+N257+O257)/L257</f>
        <v>0.93047184159487939</v>
      </c>
      <c r="X257" s="21">
        <f>V257+W257</f>
        <v>0.99999997271839058</v>
      </c>
    </row>
    <row r="258" spans="1:24" outlineLevel="2" x14ac:dyDescent="0.25">
      <c r="A258" s="15" t="s">
        <v>329</v>
      </c>
      <c r="B258" s="16" t="s">
        <v>33</v>
      </c>
      <c r="C258" s="16" t="s">
        <v>68</v>
      </c>
      <c r="D258" s="16" t="s">
        <v>73</v>
      </c>
      <c r="E258" s="16"/>
      <c r="F258" s="16" t="s">
        <v>36</v>
      </c>
      <c r="G258" s="16">
        <v>1120</v>
      </c>
      <c r="H258" s="16">
        <v>3480</v>
      </c>
      <c r="I258" s="17" t="s">
        <v>74</v>
      </c>
      <c r="J258" s="18">
        <v>7620445</v>
      </c>
      <c r="K258" s="19">
        <v>3979005</v>
      </c>
      <c r="L258" s="19">
        <v>3979005</v>
      </c>
      <c r="M258" s="19">
        <v>0</v>
      </c>
      <c r="N258" s="19">
        <v>136917</v>
      </c>
      <c r="O258" s="19">
        <v>0</v>
      </c>
      <c r="P258" s="19">
        <v>0</v>
      </c>
      <c r="Q258" s="19">
        <v>0</v>
      </c>
      <c r="R258" s="19">
        <v>3842088</v>
      </c>
      <c r="S258" s="19">
        <v>3842088</v>
      </c>
      <c r="T258" s="19">
        <v>0</v>
      </c>
      <c r="U258" s="19">
        <v>3842088</v>
      </c>
      <c r="V258" s="20">
        <f>P258/L258</f>
        <v>0</v>
      </c>
      <c r="W258" s="20">
        <f>(M258+N258+O258)/L258</f>
        <v>3.4409858746093556E-2</v>
      </c>
      <c r="X258" s="21">
        <f>V258+W258</f>
        <v>3.4409858746093556E-2</v>
      </c>
    </row>
    <row r="259" spans="1:24" outlineLevel="2" x14ac:dyDescent="0.25">
      <c r="A259" s="15" t="s">
        <v>333</v>
      </c>
      <c r="B259" s="16" t="s">
        <v>33</v>
      </c>
      <c r="C259" s="16" t="s">
        <v>68</v>
      </c>
      <c r="D259" s="16" t="s">
        <v>73</v>
      </c>
      <c r="E259" s="16"/>
      <c r="F259" s="16" t="s">
        <v>36</v>
      </c>
      <c r="G259" s="16">
        <v>1120</v>
      </c>
      <c r="H259" s="16">
        <v>3480</v>
      </c>
      <c r="I259" s="17" t="s">
        <v>74</v>
      </c>
      <c r="J259" s="18">
        <v>935000</v>
      </c>
      <c r="K259" s="19">
        <v>0</v>
      </c>
      <c r="L259" s="19">
        <v>0</v>
      </c>
      <c r="M259" s="19">
        <v>0</v>
      </c>
      <c r="N259" s="19">
        <v>0</v>
      </c>
      <c r="O259" s="19">
        <v>0</v>
      </c>
      <c r="P259" s="19">
        <v>0</v>
      </c>
      <c r="Q259" s="19">
        <v>0</v>
      </c>
      <c r="R259" s="19">
        <v>0</v>
      </c>
      <c r="S259" s="19">
        <v>0</v>
      </c>
      <c r="T259" s="19">
        <v>0</v>
      </c>
      <c r="U259" s="19">
        <v>0</v>
      </c>
      <c r="V259" s="20">
        <v>0</v>
      </c>
      <c r="W259" s="20">
        <v>0</v>
      </c>
      <c r="X259" s="21">
        <v>0</v>
      </c>
    </row>
    <row r="260" spans="1:24" outlineLevel="2" x14ac:dyDescent="0.25">
      <c r="A260" s="15" t="s">
        <v>346</v>
      </c>
      <c r="B260" s="16" t="s">
        <v>33</v>
      </c>
      <c r="C260" s="16" t="s">
        <v>68</v>
      </c>
      <c r="D260" s="16" t="s">
        <v>73</v>
      </c>
      <c r="E260" s="16"/>
      <c r="F260" s="16" t="s">
        <v>36</v>
      </c>
      <c r="G260" s="16">
        <v>1120</v>
      </c>
      <c r="H260" s="16">
        <v>3460</v>
      </c>
      <c r="I260" s="17" t="s">
        <v>74</v>
      </c>
      <c r="J260" s="18">
        <v>7790385</v>
      </c>
      <c r="K260" s="19">
        <v>0</v>
      </c>
      <c r="L260" s="19">
        <v>0</v>
      </c>
      <c r="M260" s="19">
        <v>0</v>
      </c>
      <c r="N260" s="19">
        <v>0</v>
      </c>
      <c r="O260" s="19">
        <v>0</v>
      </c>
      <c r="P260" s="19">
        <v>0</v>
      </c>
      <c r="Q260" s="19">
        <v>0</v>
      </c>
      <c r="R260" s="19">
        <v>0</v>
      </c>
      <c r="S260" s="19">
        <v>0</v>
      </c>
      <c r="T260" s="19">
        <v>0</v>
      </c>
      <c r="U260" s="19">
        <v>0</v>
      </c>
      <c r="V260" s="20">
        <v>0</v>
      </c>
      <c r="W260" s="20">
        <v>0</v>
      </c>
      <c r="X260" s="21">
        <v>0</v>
      </c>
    </row>
    <row r="261" spans="1:24" outlineLevel="1" x14ac:dyDescent="0.25">
      <c r="A261" s="22"/>
      <c r="B261" s="23"/>
      <c r="C261" s="23"/>
      <c r="D261" s="23" t="s">
        <v>513</v>
      </c>
      <c r="E261" s="23"/>
      <c r="F261" s="23"/>
      <c r="G261" s="23"/>
      <c r="H261" s="23"/>
      <c r="I261" s="24"/>
      <c r="J261" s="25">
        <f t="shared" ref="J261:U261" si="42">SUBTOTAL(9,J253:J260)</f>
        <v>466270735</v>
      </c>
      <c r="K261" s="26">
        <f t="shared" si="42"/>
        <v>286931295</v>
      </c>
      <c r="L261" s="26">
        <f t="shared" si="42"/>
        <v>286931295</v>
      </c>
      <c r="M261" s="26">
        <f t="shared" si="42"/>
        <v>0</v>
      </c>
      <c r="N261" s="26">
        <f t="shared" si="42"/>
        <v>102392091.05</v>
      </c>
      <c r="O261" s="26">
        <f t="shared" si="42"/>
        <v>100000</v>
      </c>
      <c r="P261" s="26">
        <f t="shared" si="42"/>
        <v>60860990.32</v>
      </c>
      <c r="Q261" s="26">
        <f t="shared" si="42"/>
        <v>29107402.719999999</v>
      </c>
      <c r="R261" s="26">
        <f t="shared" si="42"/>
        <v>123578213.63</v>
      </c>
      <c r="S261" s="26">
        <f t="shared" si="42"/>
        <v>123578213.63</v>
      </c>
      <c r="T261" s="26">
        <f t="shared" si="42"/>
        <v>0</v>
      </c>
      <c r="U261" s="26">
        <f t="shared" si="42"/>
        <v>123578213.63</v>
      </c>
      <c r="V261" s="27">
        <f>P261/L261</f>
        <v>0.21210997678032995</v>
      </c>
      <c r="W261" s="27">
        <f>(M261+N261+O261)/L261</f>
        <v>0.35720081021486344</v>
      </c>
      <c r="X261" s="28">
        <f>V261+W261</f>
        <v>0.56931078699519344</v>
      </c>
    </row>
    <row r="262" spans="1:24" outlineLevel="2" x14ac:dyDescent="0.25">
      <c r="A262" s="15" t="s">
        <v>32</v>
      </c>
      <c r="B262" s="16" t="s">
        <v>33</v>
      </c>
      <c r="C262" s="16" t="s">
        <v>68</v>
      </c>
      <c r="D262" s="16" t="s">
        <v>75</v>
      </c>
      <c r="E262" s="16"/>
      <c r="F262" s="16" t="s">
        <v>36</v>
      </c>
      <c r="G262" s="16">
        <v>1120</v>
      </c>
      <c r="H262" s="16">
        <v>3480</v>
      </c>
      <c r="I262" s="17" t="s">
        <v>76</v>
      </c>
      <c r="J262" s="18">
        <v>0</v>
      </c>
      <c r="K262" s="19">
        <v>0</v>
      </c>
      <c r="L262" s="19">
        <v>0</v>
      </c>
      <c r="M262" s="19">
        <v>0</v>
      </c>
      <c r="N262" s="19">
        <v>0</v>
      </c>
      <c r="O262" s="19">
        <v>0</v>
      </c>
      <c r="P262" s="19">
        <v>0</v>
      </c>
      <c r="Q262" s="19">
        <v>0</v>
      </c>
      <c r="R262" s="19">
        <v>0</v>
      </c>
      <c r="S262" s="19">
        <v>0</v>
      </c>
      <c r="T262" s="19">
        <v>0</v>
      </c>
      <c r="U262" s="19">
        <v>0</v>
      </c>
      <c r="V262" s="20">
        <v>0</v>
      </c>
      <c r="W262" s="20">
        <v>0</v>
      </c>
      <c r="X262" s="21">
        <v>0</v>
      </c>
    </row>
    <row r="263" spans="1:24" outlineLevel="2" x14ac:dyDescent="0.25">
      <c r="A263" s="15" t="s">
        <v>314</v>
      </c>
      <c r="B263" s="16" t="s">
        <v>33</v>
      </c>
      <c r="C263" s="16" t="s">
        <v>68</v>
      </c>
      <c r="D263" s="16" t="s">
        <v>75</v>
      </c>
      <c r="E263" s="16"/>
      <c r="F263" s="16" t="s">
        <v>36</v>
      </c>
      <c r="G263" s="16">
        <v>1120</v>
      </c>
      <c r="H263" s="16">
        <v>3480</v>
      </c>
      <c r="I263" s="17" t="s">
        <v>76</v>
      </c>
      <c r="J263" s="18">
        <v>10000000</v>
      </c>
      <c r="K263" s="19">
        <v>9858443</v>
      </c>
      <c r="L263" s="19">
        <v>9858443</v>
      </c>
      <c r="M263" s="19">
        <v>0</v>
      </c>
      <c r="N263" s="19">
        <v>0</v>
      </c>
      <c r="O263" s="19">
        <v>0</v>
      </c>
      <c r="P263" s="19">
        <v>8562010</v>
      </c>
      <c r="Q263" s="19">
        <v>8562010</v>
      </c>
      <c r="R263" s="19">
        <v>1296433</v>
      </c>
      <c r="S263" s="19">
        <v>1296433</v>
      </c>
      <c r="T263" s="19">
        <v>0</v>
      </c>
      <c r="U263" s="19">
        <v>1296433</v>
      </c>
      <c r="V263" s="20">
        <f t="shared" ref="V263:V272" si="43">P263/L263</f>
        <v>0.86849515689242207</v>
      </c>
      <c r="W263" s="20">
        <f t="shared" ref="W263:W272" si="44">(M263+N263+O263)/L263</f>
        <v>0</v>
      </c>
      <c r="X263" s="21">
        <f t="shared" ref="X263:X272" si="45">V263+W263</f>
        <v>0.86849515689242207</v>
      </c>
    </row>
    <row r="264" spans="1:24" outlineLevel="2" x14ac:dyDescent="0.25">
      <c r="A264" s="15" t="s">
        <v>333</v>
      </c>
      <c r="B264" s="16" t="s">
        <v>33</v>
      </c>
      <c r="C264" s="16" t="s">
        <v>68</v>
      </c>
      <c r="D264" s="16" t="s">
        <v>75</v>
      </c>
      <c r="E264" s="16"/>
      <c r="F264" s="16" t="s">
        <v>36</v>
      </c>
      <c r="G264" s="16">
        <v>1120</v>
      </c>
      <c r="H264" s="16">
        <v>3480</v>
      </c>
      <c r="I264" s="17" t="s">
        <v>76</v>
      </c>
      <c r="J264" s="18">
        <v>0</v>
      </c>
      <c r="K264" s="19">
        <v>62000</v>
      </c>
      <c r="L264" s="19">
        <v>62000</v>
      </c>
      <c r="M264" s="19">
        <v>0</v>
      </c>
      <c r="N264" s="19">
        <v>62000</v>
      </c>
      <c r="O264" s="19">
        <v>0</v>
      </c>
      <c r="P264" s="19">
        <v>0</v>
      </c>
      <c r="Q264" s="19">
        <v>0</v>
      </c>
      <c r="R264" s="19">
        <v>0</v>
      </c>
      <c r="S264" s="19">
        <v>0</v>
      </c>
      <c r="T264" s="19">
        <v>0</v>
      </c>
      <c r="U264" s="19">
        <v>0</v>
      </c>
      <c r="V264" s="20">
        <f t="shared" si="43"/>
        <v>0</v>
      </c>
      <c r="W264" s="20">
        <f t="shared" si="44"/>
        <v>1</v>
      </c>
      <c r="X264" s="21">
        <f t="shared" si="45"/>
        <v>1</v>
      </c>
    </row>
    <row r="265" spans="1:24" outlineLevel="1" x14ac:dyDescent="0.25">
      <c r="A265" s="22"/>
      <c r="B265" s="23"/>
      <c r="C265" s="23"/>
      <c r="D265" s="23" t="s">
        <v>514</v>
      </c>
      <c r="E265" s="23"/>
      <c r="F265" s="23"/>
      <c r="G265" s="23"/>
      <c r="H265" s="23"/>
      <c r="I265" s="24"/>
      <c r="J265" s="25">
        <f t="shared" ref="J265:U265" si="46">SUBTOTAL(9,J262:J264)</f>
        <v>10000000</v>
      </c>
      <c r="K265" s="26">
        <f t="shared" si="46"/>
        <v>9920443</v>
      </c>
      <c r="L265" s="26">
        <f t="shared" si="46"/>
        <v>9920443</v>
      </c>
      <c r="M265" s="26">
        <f t="shared" si="46"/>
        <v>0</v>
      </c>
      <c r="N265" s="26">
        <f t="shared" si="46"/>
        <v>62000</v>
      </c>
      <c r="O265" s="26">
        <f t="shared" si="46"/>
        <v>0</v>
      </c>
      <c r="P265" s="26">
        <f t="shared" si="46"/>
        <v>8562010</v>
      </c>
      <c r="Q265" s="26">
        <f t="shared" si="46"/>
        <v>8562010</v>
      </c>
      <c r="R265" s="26">
        <f t="shared" si="46"/>
        <v>1296433</v>
      </c>
      <c r="S265" s="26">
        <f t="shared" si="46"/>
        <v>1296433</v>
      </c>
      <c r="T265" s="26">
        <f t="shared" si="46"/>
        <v>0</v>
      </c>
      <c r="U265" s="26">
        <f t="shared" si="46"/>
        <v>1296433</v>
      </c>
      <c r="V265" s="27">
        <f t="shared" si="43"/>
        <v>0.86306730455484704</v>
      </c>
      <c r="W265" s="27">
        <f t="shared" si="44"/>
        <v>6.2497209046007323E-3</v>
      </c>
      <c r="X265" s="28">
        <f t="shared" si="45"/>
        <v>0.86931702545944778</v>
      </c>
    </row>
    <row r="266" spans="1:24" outlineLevel="2" x14ac:dyDescent="0.25">
      <c r="A266" s="15" t="s">
        <v>32</v>
      </c>
      <c r="B266" s="16" t="s">
        <v>33</v>
      </c>
      <c r="C266" s="16" t="s">
        <v>68</v>
      </c>
      <c r="D266" s="16" t="s">
        <v>77</v>
      </c>
      <c r="E266" s="16"/>
      <c r="F266" s="16" t="s">
        <v>36</v>
      </c>
      <c r="G266" s="16">
        <v>1120</v>
      </c>
      <c r="H266" s="16">
        <v>3480</v>
      </c>
      <c r="I266" s="17" t="s">
        <v>78</v>
      </c>
      <c r="J266" s="18">
        <v>85060000</v>
      </c>
      <c r="K266" s="19">
        <v>94547000</v>
      </c>
      <c r="L266" s="19">
        <v>94547000</v>
      </c>
      <c r="M266" s="19">
        <v>0</v>
      </c>
      <c r="N266" s="19">
        <v>9236093.6999999993</v>
      </c>
      <c r="O266" s="19">
        <v>0</v>
      </c>
      <c r="P266" s="19">
        <v>41848691.200000003</v>
      </c>
      <c r="Q266" s="19">
        <v>41848691.200000003</v>
      </c>
      <c r="R266" s="19">
        <v>43462215.100000001</v>
      </c>
      <c r="S266" s="19">
        <v>43462215.100000001</v>
      </c>
      <c r="T266" s="19">
        <v>0</v>
      </c>
      <c r="U266" s="19">
        <v>43462215.099999994</v>
      </c>
      <c r="V266" s="20">
        <f t="shared" si="43"/>
        <v>0.44262315250616097</v>
      </c>
      <c r="W266" s="20">
        <f t="shared" si="44"/>
        <v>9.7687855775434429E-2</v>
      </c>
      <c r="X266" s="21">
        <f t="shared" si="45"/>
        <v>0.5403110082815954</v>
      </c>
    </row>
    <row r="267" spans="1:24" outlineLevel="2" x14ac:dyDescent="0.25">
      <c r="A267" s="15" t="s">
        <v>221</v>
      </c>
      <c r="B267" s="16" t="s">
        <v>33</v>
      </c>
      <c r="C267" s="16" t="s">
        <v>68</v>
      </c>
      <c r="D267" s="16" t="s">
        <v>77</v>
      </c>
      <c r="E267" s="16"/>
      <c r="F267" s="16" t="s">
        <v>36</v>
      </c>
      <c r="G267" s="16">
        <v>1120</v>
      </c>
      <c r="H267" s="16">
        <v>3480</v>
      </c>
      <c r="I267" s="17" t="s">
        <v>78</v>
      </c>
      <c r="J267" s="18">
        <v>2219000</v>
      </c>
      <c r="K267" s="19">
        <v>173380</v>
      </c>
      <c r="L267" s="19">
        <v>173380</v>
      </c>
      <c r="M267" s="19">
        <v>0</v>
      </c>
      <c r="N267" s="19">
        <v>0</v>
      </c>
      <c r="O267" s="19">
        <v>0</v>
      </c>
      <c r="P267" s="19">
        <v>0</v>
      </c>
      <c r="Q267" s="19">
        <v>0</v>
      </c>
      <c r="R267" s="19">
        <v>173380</v>
      </c>
      <c r="S267" s="19">
        <v>173380</v>
      </c>
      <c r="T267" s="19">
        <v>0</v>
      </c>
      <c r="U267" s="19">
        <v>173380</v>
      </c>
      <c r="V267" s="20">
        <f t="shared" si="43"/>
        <v>0</v>
      </c>
      <c r="W267" s="20">
        <f t="shared" si="44"/>
        <v>0</v>
      </c>
      <c r="X267" s="21">
        <f t="shared" si="45"/>
        <v>0</v>
      </c>
    </row>
    <row r="268" spans="1:24" outlineLevel="2" x14ac:dyDescent="0.25">
      <c r="A268" s="15" t="s">
        <v>277</v>
      </c>
      <c r="B268" s="16" t="s">
        <v>33</v>
      </c>
      <c r="C268" s="16" t="s">
        <v>68</v>
      </c>
      <c r="D268" s="16" t="s">
        <v>77</v>
      </c>
      <c r="E268" s="16"/>
      <c r="F268" s="16" t="s">
        <v>36</v>
      </c>
      <c r="G268" s="16">
        <v>1120</v>
      </c>
      <c r="H268" s="16">
        <v>3480</v>
      </c>
      <c r="I268" s="17" t="s">
        <v>78</v>
      </c>
      <c r="J268" s="18">
        <v>135054000</v>
      </c>
      <c r="K268" s="19">
        <v>87562420</v>
      </c>
      <c r="L268" s="19">
        <v>87562420</v>
      </c>
      <c r="M268" s="19">
        <v>0</v>
      </c>
      <c r="N268" s="19">
        <v>0</v>
      </c>
      <c r="O268" s="19">
        <v>0</v>
      </c>
      <c r="P268" s="19">
        <v>54758610</v>
      </c>
      <c r="Q268" s="19">
        <v>54758610</v>
      </c>
      <c r="R268" s="19">
        <v>32803810</v>
      </c>
      <c r="S268" s="19">
        <v>32803810</v>
      </c>
      <c r="T268" s="19">
        <v>0</v>
      </c>
      <c r="U268" s="19">
        <v>32803810</v>
      </c>
      <c r="V268" s="20">
        <f t="shared" si="43"/>
        <v>0.62536656707295202</v>
      </c>
      <c r="W268" s="20">
        <f t="shared" si="44"/>
        <v>0</v>
      </c>
      <c r="X268" s="21">
        <f t="shared" si="45"/>
        <v>0.62536656707295202</v>
      </c>
    </row>
    <row r="269" spans="1:24" outlineLevel="2" x14ac:dyDescent="0.25">
      <c r="A269" s="15" t="s">
        <v>304</v>
      </c>
      <c r="B269" s="16" t="s">
        <v>33</v>
      </c>
      <c r="C269" s="16" t="s">
        <v>68</v>
      </c>
      <c r="D269" s="16" t="s">
        <v>77</v>
      </c>
      <c r="E269" s="16"/>
      <c r="F269" s="16" t="s">
        <v>36</v>
      </c>
      <c r="G269" s="16">
        <v>1120</v>
      </c>
      <c r="H269" s="16">
        <v>3480</v>
      </c>
      <c r="I269" s="17" t="s">
        <v>78</v>
      </c>
      <c r="J269" s="18">
        <v>0</v>
      </c>
      <c r="K269" s="19">
        <v>4875688.5599999996</v>
      </c>
      <c r="L269" s="19">
        <v>4875688.5599999996</v>
      </c>
      <c r="M269" s="19">
        <v>0</v>
      </c>
      <c r="N269" s="19">
        <v>0</v>
      </c>
      <c r="O269" s="19">
        <v>0</v>
      </c>
      <c r="P269" s="19">
        <v>4569974.6900000004</v>
      </c>
      <c r="Q269" s="19">
        <v>4569974.6900000004</v>
      </c>
      <c r="R269" s="19">
        <v>305713.87</v>
      </c>
      <c r="S269" s="19">
        <v>305713.87</v>
      </c>
      <c r="T269" s="19">
        <v>0</v>
      </c>
      <c r="U269" s="19">
        <v>305713.86999999918</v>
      </c>
      <c r="V269" s="20">
        <f t="shared" si="43"/>
        <v>0.93729831874249181</v>
      </c>
      <c r="W269" s="20">
        <f t="shared" si="44"/>
        <v>0</v>
      </c>
      <c r="X269" s="21">
        <f t="shared" si="45"/>
        <v>0.93729831874249181</v>
      </c>
    </row>
    <row r="270" spans="1:24" outlineLevel="2" x14ac:dyDescent="0.25">
      <c r="A270" s="15" t="s">
        <v>314</v>
      </c>
      <c r="B270" s="16" t="s">
        <v>33</v>
      </c>
      <c r="C270" s="16" t="s">
        <v>68</v>
      </c>
      <c r="D270" s="16" t="s">
        <v>77</v>
      </c>
      <c r="E270" s="16"/>
      <c r="F270" s="16" t="s">
        <v>36</v>
      </c>
      <c r="G270" s="16">
        <v>1120</v>
      </c>
      <c r="H270" s="16">
        <v>3480</v>
      </c>
      <c r="I270" s="17" t="s">
        <v>78</v>
      </c>
      <c r="J270" s="18">
        <v>10500000</v>
      </c>
      <c r="K270" s="19">
        <v>5818925</v>
      </c>
      <c r="L270" s="19">
        <v>5818925</v>
      </c>
      <c r="M270" s="19">
        <v>0</v>
      </c>
      <c r="N270" s="19">
        <v>0</v>
      </c>
      <c r="O270" s="19">
        <v>0</v>
      </c>
      <c r="P270" s="19">
        <v>5235182.6500000004</v>
      </c>
      <c r="Q270" s="19">
        <v>5235182.6500000004</v>
      </c>
      <c r="R270" s="19">
        <v>583742.35</v>
      </c>
      <c r="S270" s="19">
        <v>583742.35</v>
      </c>
      <c r="T270" s="19">
        <v>0</v>
      </c>
      <c r="U270" s="19">
        <v>583742.34999999963</v>
      </c>
      <c r="V270" s="20">
        <f t="shared" si="43"/>
        <v>0.89968209763830953</v>
      </c>
      <c r="W270" s="20">
        <f t="shared" si="44"/>
        <v>0</v>
      </c>
      <c r="X270" s="21">
        <f t="shared" si="45"/>
        <v>0.89968209763830953</v>
      </c>
    </row>
    <row r="271" spans="1:24" outlineLevel="2" x14ac:dyDescent="0.25">
      <c r="A271" s="15" t="s">
        <v>329</v>
      </c>
      <c r="B271" s="16" t="s">
        <v>33</v>
      </c>
      <c r="C271" s="16" t="s">
        <v>68</v>
      </c>
      <c r="D271" s="16" t="s">
        <v>77</v>
      </c>
      <c r="E271" s="16"/>
      <c r="F271" s="16" t="s">
        <v>36</v>
      </c>
      <c r="G271" s="16">
        <v>1120</v>
      </c>
      <c r="H271" s="16">
        <v>3480</v>
      </c>
      <c r="I271" s="17" t="s">
        <v>78</v>
      </c>
      <c r="J271" s="18">
        <v>1589150500</v>
      </c>
      <c r="K271" s="19">
        <v>244864920</v>
      </c>
      <c r="L271" s="19">
        <v>244864920</v>
      </c>
      <c r="M271" s="19">
        <v>0</v>
      </c>
      <c r="N271" s="19">
        <v>6136541.0700000003</v>
      </c>
      <c r="O271" s="19">
        <v>0</v>
      </c>
      <c r="P271" s="19">
        <v>142021803.56999999</v>
      </c>
      <c r="Q271" s="19">
        <v>81836224.349999994</v>
      </c>
      <c r="R271" s="19">
        <v>96706575.359999999</v>
      </c>
      <c r="S271" s="19">
        <v>96706575.359999999</v>
      </c>
      <c r="T271" s="19">
        <v>0</v>
      </c>
      <c r="U271" s="19">
        <v>96706575.360000014</v>
      </c>
      <c r="V271" s="20">
        <f t="shared" si="43"/>
        <v>0.58000061246012702</v>
      </c>
      <c r="W271" s="20">
        <f t="shared" si="44"/>
        <v>2.5060923671712552E-2</v>
      </c>
      <c r="X271" s="21">
        <f t="shared" si="45"/>
        <v>0.60506153613183955</v>
      </c>
    </row>
    <row r="272" spans="1:24" outlineLevel="2" x14ac:dyDescent="0.25">
      <c r="A272" s="15" t="s">
        <v>333</v>
      </c>
      <c r="B272" s="16" t="s">
        <v>33</v>
      </c>
      <c r="C272" s="16" t="s">
        <v>68</v>
      </c>
      <c r="D272" s="16" t="s">
        <v>77</v>
      </c>
      <c r="E272" s="16"/>
      <c r="F272" s="16" t="s">
        <v>36</v>
      </c>
      <c r="G272" s="16">
        <v>1120</v>
      </c>
      <c r="H272" s="16">
        <v>3480</v>
      </c>
      <c r="I272" s="17" t="s">
        <v>78</v>
      </c>
      <c r="J272" s="18">
        <v>17909600</v>
      </c>
      <c r="K272" s="19">
        <v>1808000</v>
      </c>
      <c r="L272" s="19">
        <v>1808000</v>
      </c>
      <c r="M272" s="19">
        <v>0</v>
      </c>
      <c r="N272" s="19">
        <v>0</v>
      </c>
      <c r="O272" s="19">
        <v>0</v>
      </c>
      <c r="P272" s="19">
        <v>1807999.43</v>
      </c>
      <c r="Q272" s="19">
        <v>1807999.43</v>
      </c>
      <c r="R272" s="19">
        <v>0.56999999999999995</v>
      </c>
      <c r="S272" s="19">
        <v>0.56999999999999995</v>
      </c>
      <c r="T272" s="19">
        <v>0</v>
      </c>
      <c r="U272" s="19">
        <v>0.57000000006519258</v>
      </c>
      <c r="V272" s="20">
        <f t="shared" si="43"/>
        <v>0.99999968473451328</v>
      </c>
      <c r="W272" s="20">
        <f t="shared" si="44"/>
        <v>0</v>
      </c>
      <c r="X272" s="21">
        <f t="shared" si="45"/>
        <v>0.99999968473451328</v>
      </c>
    </row>
    <row r="273" spans="1:24" outlineLevel="2" x14ac:dyDescent="0.25">
      <c r="A273" s="15" t="s">
        <v>346</v>
      </c>
      <c r="B273" s="16" t="s">
        <v>33</v>
      </c>
      <c r="C273" s="16" t="s">
        <v>68</v>
      </c>
      <c r="D273" s="16" t="s">
        <v>77</v>
      </c>
      <c r="E273" s="16"/>
      <c r="F273" s="16" t="s">
        <v>36</v>
      </c>
      <c r="G273" s="16">
        <v>1120</v>
      </c>
      <c r="H273" s="16">
        <v>3460</v>
      </c>
      <c r="I273" s="17" t="s">
        <v>78</v>
      </c>
      <c r="J273" s="18">
        <v>30194245</v>
      </c>
      <c r="K273" s="19">
        <v>0</v>
      </c>
      <c r="L273" s="19">
        <v>0</v>
      </c>
      <c r="M273" s="19">
        <v>0</v>
      </c>
      <c r="N273" s="19">
        <v>0</v>
      </c>
      <c r="O273" s="19">
        <v>0</v>
      </c>
      <c r="P273" s="19">
        <v>0</v>
      </c>
      <c r="Q273" s="19">
        <v>0</v>
      </c>
      <c r="R273" s="19">
        <v>0</v>
      </c>
      <c r="S273" s="19">
        <v>0</v>
      </c>
      <c r="T273" s="19">
        <v>0</v>
      </c>
      <c r="U273" s="19">
        <v>0</v>
      </c>
      <c r="V273" s="20">
        <v>0</v>
      </c>
      <c r="W273" s="20">
        <v>0</v>
      </c>
      <c r="X273" s="21">
        <v>0</v>
      </c>
    </row>
    <row r="274" spans="1:24" outlineLevel="1" x14ac:dyDescent="0.25">
      <c r="A274" s="22"/>
      <c r="B274" s="23"/>
      <c r="C274" s="23"/>
      <c r="D274" s="23" t="s">
        <v>515</v>
      </c>
      <c r="E274" s="23"/>
      <c r="F274" s="23"/>
      <c r="G274" s="23"/>
      <c r="H274" s="23"/>
      <c r="I274" s="24"/>
      <c r="J274" s="25">
        <f t="shared" ref="J274:U274" si="47">SUBTOTAL(9,J266:J273)</f>
        <v>1870087345</v>
      </c>
      <c r="K274" s="26">
        <f t="shared" si="47"/>
        <v>439650333.56</v>
      </c>
      <c r="L274" s="26">
        <f t="shared" si="47"/>
        <v>439650333.56</v>
      </c>
      <c r="M274" s="26">
        <f t="shared" si="47"/>
        <v>0</v>
      </c>
      <c r="N274" s="26">
        <f t="shared" si="47"/>
        <v>15372634.77</v>
      </c>
      <c r="O274" s="26">
        <f t="shared" si="47"/>
        <v>0</v>
      </c>
      <c r="P274" s="26">
        <f t="shared" si="47"/>
        <v>250242261.54000002</v>
      </c>
      <c r="Q274" s="26">
        <f t="shared" si="47"/>
        <v>190056682.31999999</v>
      </c>
      <c r="R274" s="26">
        <f t="shared" si="47"/>
        <v>174035437.25</v>
      </c>
      <c r="S274" s="26">
        <f t="shared" si="47"/>
        <v>174035437.25</v>
      </c>
      <c r="T274" s="26">
        <f t="shared" si="47"/>
        <v>0</v>
      </c>
      <c r="U274" s="26">
        <f t="shared" si="47"/>
        <v>174035437.25</v>
      </c>
      <c r="V274" s="27">
        <f>P274/L274</f>
        <v>0.56918474168710931</v>
      </c>
      <c r="W274" s="27">
        <f>(M274+N274+O274)/L274</f>
        <v>3.4965593328503783E-2</v>
      </c>
      <c r="X274" s="28">
        <f>V274+W274</f>
        <v>0.6041503350156131</v>
      </c>
    </row>
    <row r="275" spans="1:24" outlineLevel="2" x14ac:dyDescent="0.25">
      <c r="A275" s="15" t="s">
        <v>221</v>
      </c>
      <c r="B275" s="16" t="s">
        <v>33</v>
      </c>
      <c r="C275" s="16" t="s">
        <v>68</v>
      </c>
      <c r="D275" s="16" t="s">
        <v>235</v>
      </c>
      <c r="E275" s="16"/>
      <c r="F275" s="16" t="s">
        <v>36</v>
      </c>
      <c r="G275" s="16">
        <v>1120</v>
      </c>
      <c r="H275" s="16">
        <v>3480</v>
      </c>
      <c r="I275" s="17" t="s">
        <v>236</v>
      </c>
      <c r="J275" s="18">
        <v>1000000</v>
      </c>
      <c r="K275" s="19">
        <v>0</v>
      </c>
      <c r="L275" s="19">
        <v>0</v>
      </c>
      <c r="M275" s="19">
        <v>0</v>
      </c>
      <c r="N275" s="19">
        <v>0</v>
      </c>
      <c r="O275" s="19">
        <v>0</v>
      </c>
      <c r="P275" s="19">
        <v>0</v>
      </c>
      <c r="Q275" s="19">
        <v>0</v>
      </c>
      <c r="R275" s="19">
        <v>0</v>
      </c>
      <c r="S275" s="19">
        <v>0</v>
      </c>
      <c r="T275" s="19">
        <v>0</v>
      </c>
      <c r="U275" s="19">
        <v>0</v>
      </c>
      <c r="V275" s="20">
        <v>0</v>
      </c>
      <c r="W275" s="20">
        <v>0</v>
      </c>
      <c r="X275" s="21">
        <v>0</v>
      </c>
    </row>
    <row r="276" spans="1:24" outlineLevel="1" x14ac:dyDescent="0.25">
      <c r="A276" s="22"/>
      <c r="B276" s="23"/>
      <c r="C276" s="23"/>
      <c r="D276" s="23" t="s">
        <v>516</v>
      </c>
      <c r="E276" s="23"/>
      <c r="F276" s="23"/>
      <c r="G276" s="23"/>
      <c r="H276" s="23"/>
      <c r="I276" s="24"/>
      <c r="J276" s="25">
        <f t="shared" ref="J276:U276" si="48">SUBTOTAL(9,J275:J275)</f>
        <v>1000000</v>
      </c>
      <c r="K276" s="26">
        <f t="shared" si="48"/>
        <v>0</v>
      </c>
      <c r="L276" s="26">
        <f t="shared" si="48"/>
        <v>0</v>
      </c>
      <c r="M276" s="26">
        <f t="shared" si="48"/>
        <v>0</v>
      </c>
      <c r="N276" s="26">
        <f t="shared" si="48"/>
        <v>0</v>
      </c>
      <c r="O276" s="26">
        <f t="shared" si="48"/>
        <v>0</v>
      </c>
      <c r="P276" s="26">
        <f t="shared" si="48"/>
        <v>0</v>
      </c>
      <c r="Q276" s="26">
        <f t="shared" si="48"/>
        <v>0</v>
      </c>
      <c r="R276" s="26">
        <f t="shared" si="48"/>
        <v>0</v>
      </c>
      <c r="S276" s="26">
        <f t="shared" si="48"/>
        <v>0</v>
      </c>
      <c r="T276" s="26">
        <f t="shared" si="48"/>
        <v>0</v>
      </c>
      <c r="U276" s="26">
        <f t="shared" si="48"/>
        <v>0</v>
      </c>
      <c r="V276" s="27">
        <v>0</v>
      </c>
      <c r="W276" s="27">
        <v>0</v>
      </c>
      <c r="X276" s="28">
        <v>0</v>
      </c>
    </row>
    <row r="277" spans="1:24" ht="30" outlineLevel="2" x14ac:dyDescent="0.25">
      <c r="A277" s="15" t="s">
        <v>32</v>
      </c>
      <c r="B277" s="16" t="s">
        <v>33</v>
      </c>
      <c r="C277" s="16" t="s">
        <v>68</v>
      </c>
      <c r="D277" s="16" t="s">
        <v>79</v>
      </c>
      <c r="E277" s="16"/>
      <c r="F277" s="16" t="s">
        <v>36</v>
      </c>
      <c r="G277" s="16">
        <v>1120</v>
      </c>
      <c r="H277" s="16">
        <v>3480</v>
      </c>
      <c r="I277" s="17" t="s">
        <v>80</v>
      </c>
      <c r="J277" s="18">
        <v>4700000</v>
      </c>
      <c r="K277" s="19">
        <v>4700000</v>
      </c>
      <c r="L277" s="19">
        <v>4700000</v>
      </c>
      <c r="M277" s="19">
        <v>0</v>
      </c>
      <c r="N277" s="19">
        <v>0</v>
      </c>
      <c r="O277" s="19">
        <v>0</v>
      </c>
      <c r="P277" s="19">
        <v>2994454.8</v>
      </c>
      <c r="Q277" s="19">
        <v>0</v>
      </c>
      <c r="R277" s="19">
        <v>1705545.2</v>
      </c>
      <c r="S277" s="19">
        <v>1705545.2</v>
      </c>
      <c r="T277" s="19">
        <v>0</v>
      </c>
      <c r="U277" s="19">
        <v>1705545.2000000002</v>
      </c>
      <c r="V277" s="20">
        <f>P277/L277</f>
        <v>0.63711804255319149</v>
      </c>
      <c r="W277" s="20">
        <f>(M277+N277+O277)/L277</f>
        <v>0</v>
      </c>
      <c r="X277" s="21">
        <f>V277+W277</f>
        <v>0.63711804255319149</v>
      </c>
    </row>
    <row r="278" spans="1:24" ht="30" outlineLevel="2" x14ac:dyDescent="0.25">
      <c r="A278" s="15" t="s">
        <v>221</v>
      </c>
      <c r="B278" s="16" t="s">
        <v>33</v>
      </c>
      <c r="C278" s="16" t="s">
        <v>68</v>
      </c>
      <c r="D278" s="16" t="s">
        <v>79</v>
      </c>
      <c r="E278" s="16"/>
      <c r="F278" s="16" t="s">
        <v>36</v>
      </c>
      <c r="G278" s="16">
        <v>1120</v>
      </c>
      <c r="H278" s="16">
        <v>3480</v>
      </c>
      <c r="I278" s="17" t="s">
        <v>80</v>
      </c>
      <c r="J278" s="18">
        <v>14673000</v>
      </c>
      <c r="K278" s="19">
        <v>8932054</v>
      </c>
      <c r="L278" s="19">
        <v>8932054</v>
      </c>
      <c r="M278" s="19">
        <v>0</v>
      </c>
      <c r="N278" s="19">
        <v>41344.46</v>
      </c>
      <c r="O278" s="19">
        <v>0</v>
      </c>
      <c r="P278" s="19">
        <v>1854278.88</v>
      </c>
      <c r="Q278" s="19">
        <v>1854278.88</v>
      </c>
      <c r="R278" s="19">
        <v>7036430.6600000001</v>
      </c>
      <c r="S278" s="19">
        <v>7036430.6600000001</v>
      </c>
      <c r="T278" s="19">
        <v>0</v>
      </c>
      <c r="U278" s="19">
        <v>7036430.6599999992</v>
      </c>
      <c r="V278" s="20">
        <f>P278/L278</f>
        <v>0.20759826127338682</v>
      </c>
      <c r="W278" s="20">
        <f>(M278+N278+O278)/L278</f>
        <v>4.6287740759292321E-3</v>
      </c>
      <c r="X278" s="21">
        <f>V278+W278</f>
        <v>0.21222703534931606</v>
      </c>
    </row>
    <row r="279" spans="1:24" ht="30" outlineLevel="2" x14ac:dyDescent="0.25">
      <c r="A279" s="15" t="s">
        <v>314</v>
      </c>
      <c r="B279" s="16" t="s">
        <v>33</v>
      </c>
      <c r="C279" s="16" t="s">
        <v>68</v>
      </c>
      <c r="D279" s="16" t="s">
        <v>79</v>
      </c>
      <c r="E279" s="16"/>
      <c r="F279" s="16" t="s">
        <v>36</v>
      </c>
      <c r="G279" s="16">
        <v>1120</v>
      </c>
      <c r="H279" s="16">
        <v>3480</v>
      </c>
      <c r="I279" s="17" t="s">
        <v>80</v>
      </c>
      <c r="J279" s="18">
        <v>1200000</v>
      </c>
      <c r="K279" s="19">
        <v>0</v>
      </c>
      <c r="L279" s="19">
        <v>0</v>
      </c>
      <c r="M279" s="19">
        <v>0</v>
      </c>
      <c r="N279" s="19">
        <v>0</v>
      </c>
      <c r="O279" s="19">
        <v>0</v>
      </c>
      <c r="P279" s="19">
        <v>0</v>
      </c>
      <c r="Q279" s="19">
        <v>0</v>
      </c>
      <c r="R279" s="19">
        <v>0</v>
      </c>
      <c r="S279" s="19">
        <v>0</v>
      </c>
      <c r="T279" s="19">
        <v>0</v>
      </c>
      <c r="U279" s="19">
        <v>0</v>
      </c>
      <c r="V279" s="20">
        <v>0</v>
      </c>
      <c r="W279" s="20">
        <v>0</v>
      </c>
      <c r="X279" s="21">
        <v>0</v>
      </c>
    </row>
    <row r="280" spans="1:24" ht="30" outlineLevel="2" x14ac:dyDescent="0.25">
      <c r="A280" s="15" t="s">
        <v>329</v>
      </c>
      <c r="B280" s="16" t="s">
        <v>33</v>
      </c>
      <c r="C280" s="16" t="s">
        <v>68</v>
      </c>
      <c r="D280" s="16" t="s">
        <v>79</v>
      </c>
      <c r="E280" s="16"/>
      <c r="F280" s="16" t="s">
        <v>36</v>
      </c>
      <c r="G280" s="16">
        <v>1120</v>
      </c>
      <c r="H280" s="16">
        <v>3480</v>
      </c>
      <c r="I280" s="17" t="s">
        <v>80</v>
      </c>
      <c r="J280" s="18">
        <v>457500000</v>
      </c>
      <c r="K280" s="19">
        <v>0</v>
      </c>
      <c r="L280" s="19">
        <v>0</v>
      </c>
      <c r="M280" s="19">
        <v>0</v>
      </c>
      <c r="N280" s="19">
        <v>0</v>
      </c>
      <c r="O280" s="19">
        <v>0</v>
      </c>
      <c r="P280" s="19">
        <v>0</v>
      </c>
      <c r="Q280" s="19">
        <v>0</v>
      </c>
      <c r="R280" s="19">
        <v>0</v>
      </c>
      <c r="S280" s="19">
        <v>0</v>
      </c>
      <c r="T280" s="19">
        <v>0</v>
      </c>
      <c r="U280" s="19">
        <v>0</v>
      </c>
      <c r="V280" s="20">
        <v>0</v>
      </c>
      <c r="W280" s="20">
        <v>0</v>
      </c>
      <c r="X280" s="21">
        <v>0</v>
      </c>
    </row>
    <row r="281" spans="1:24" ht="30" outlineLevel="2" x14ac:dyDescent="0.25">
      <c r="A281" s="15" t="s">
        <v>333</v>
      </c>
      <c r="B281" s="16" t="s">
        <v>33</v>
      </c>
      <c r="C281" s="16" t="s">
        <v>68</v>
      </c>
      <c r="D281" s="16" t="s">
        <v>79</v>
      </c>
      <c r="E281" s="16"/>
      <c r="F281" s="16" t="s">
        <v>36</v>
      </c>
      <c r="G281" s="16">
        <v>1120</v>
      </c>
      <c r="H281" s="16">
        <v>3480</v>
      </c>
      <c r="I281" s="17" t="s">
        <v>80</v>
      </c>
      <c r="J281" s="18">
        <v>13982000</v>
      </c>
      <c r="K281" s="19">
        <v>0</v>
      </c>
      <c r="L281" s="19">
        <v>0</v>
      </c>
      <c r="M281" s="19">
        <v>0</v>
      </c>
      <c r="N281" s="19">
        <v>0</v>
      </c>
      <c r="O281" s="19">
        <v>0</v>
      </c>
      <c r="P281" s="19">
        <v>0</v>
      </c>
      <c r="Q281" s="19">
        <v>0</v>
      </c>
      <c r="R281" s="19">
        <v>0</v>
      </c>
      <c r="S281" s="19">
        <v>0</v>
      </c>
      <c r="T281" s="19">
        <v>0</v>
      </c>
      <c r="U281" s="19">
        <v>0</v>
      </c>
      <c r="V281" s="20">
        <v>0</v>
      </c>
      <c r="W281" s="20">
        <v>0</v>
      </c>
      <c r="X281" s="21">
        <v>0</v>
      </c>
    </row>
    <row r="282" spans="1:24" outlineLevel="1" x14ac:dyDescent="0.25">
      <c r="A282" s="22"/>
      <c r="B282" s="23"/>
      <c r="C282" s="23"/>
      <c r="D282" s="23" t="s">
        <v>517</v>
      </c>
      <c r="E282" s="23"/>
      <c r="F282" s="23"/>
      <c r="G282" s="23"/>
      <c r="H282" s="23"/>
      <c r="I282" s="24"/>
      <c r="J282" s="25">
        <f t="shared" ref="J282:U282" si="49">SUBTOTAL(9,J277:J281)</f>
        <v>492055000</v>
      </c>
      <c r="K282" s="26">
        <f t="shared" si="49"/>
        <v>13632054</v>
      </c>
      <c r="L282" s="26">
        <f t="shared" si="49"/>
        <v>13632054</v>
      </c>
      <c r="M282" s="26">
        <f t="shared" si="49"/>
        <v>0</v>
      </c>
      <c r="N282" s="26">
        <f t="shared" si="49"/>
        <v>41344.46</v>
      </c>
      <c r="O282" s="26">
        <f t="shared" si="49"/>
        <v>0</v>
      </c>
      <c r="P282" s="26">
        <f t="shared" si="49"/>
        <v>4848733.68</v>
      </c>
      <c r="Q282" s="26">
        <f t="shared" si="49"/>
        <v>1854278.88</v>
      </c>
      <c r="R282" s="26">
        <f t="shared" si="49"/>
        <v>8741975.8599999994</v>
      </c>
      <c r="S282" s="26">
        <f t="shared" si="49"/>
        <v>8741975.8599999994</v>
      </c>
      <c r="T282" s="26">
        <f t="shared" si="49"/>
        <v>0</v>
      </c>
      <c r="U282" s="26">
        <f t="shared" si="49"/>
        <v>8741975.8599999994</v>
      </c>
      <c r="V282" s="27">
        <f>P282/L282</f>
        <v>0.35568621427115821</v>
      </c>
      <c r="W282" s="27">
        <f>(M282+N282+O282)/L282</f>
        <v>3.0328855798253144E-3</v>
      </c>
      <c r="X282" s="28">
        <f>V282+W282</f>
        <v>0.35871909985098355</v>
      </c>
    </row>
    <row r="283" spans="1:24" ht="105" outlineLevel="2" x14ac:dyDescent="0.25">
      <c r="A283" s="15" t="s">
        <v>346</v>
      </c>
      <c r="B283" s="16" t="s">
        <v>33</v>
      </c>
      <c r="C283" s="16" t="s">
        <v>68</v>
      </c>
      <c r="D283" s="16" t="s">
        <v>347</v>
      </c>
      <c r="E283" s="16"/>
      <c r="F283" s="16" t="s">
        <v>36</v>
      </c>
      <c r="G283" s="16">
        <v>1120</v>
      </c>
      <c r="H283" s="16">
        <v>3460</v>
      </c>
      <c r="I283" s="17" t="s">
        <v>348</v>
      </c>
      <c r="J283" s="18">
        <v>994878637</v>
      </c>
      <c r="K283" s="19">
        <v>0</v>
      </c>
      <c r="L283" s="19">
        <v>0</v>
      </c>
      <c r="M283" s="19">
        <v>0</v>
      </c>
      <c r="N283" s="19">
        <v>0</v>
      </c>
      <c r="O283" s="19">
        <v>0</v>
      </c>
      <c r="P283" s="19">
        <v>0</v>
      </c>
      <c r="Q283" s="19">
        <v>0</v>
      </c>
      <c r="R283" s="19">
        <v>0</v>
      </c>
      <c r="S283" s="19">
        <v>0</v>
      </c>
      <c r="T283" s="19">
        <v>0</v>
      </c>
      <c r="U283" s="19">
        <v>0</v>
      </c>
      <c r="V283" s="20">
        <v>0</v>
      </c>
      <c r="W283" s="20">
        <v>0</v>
      </c>
      <c r="X283" s="21">
        <v>0</v>
      </c>
    </row>
    <row r="284" spans="1:24" outlineLevel="1" x14ac:dyDescent="0.25">
      <c r="A284" s="22"/>
      <c r="B284" s="23"/>
      <c r="C284" s="23"/>
      <c r="D284" s="23" t="s">
        <v>518</v>
      </c>
      <c r="E284" s="23"/>
      <c r="F284" s="23"/>
      <c r="G284" s="23"/>
      <c r="H284" s="23"/>
      <c r="I284" s="24"/>
      <c r="J284" s="25">
        <f t="shared" ref="J284:U284" si="50">SUBTOTAL(9,J283:J283)</f>
        <v>994878637</v>
      </c>
      <c r="K284" s="26">
        <f t="shared" si="50"/>
        <v>0</v>
      </c>
      <c r="L284" s="26">
        <f t="shared" si="50"/>
        <v>0</v>
      </c>
      <c r="M284" s="26">
        <f t="shared" si="50"/>
        <v>0</v>
      </c>
      <c r="N284" s="26">
        <f t="shared" si="50"/>
        <v>0</v>
      </c>
      <c r="O284" s="26">
        <f t="shared" si="50"/>
        <v>0</v>
      </c>
      <c r="P284" s="26">
        <f t="shared" si="50"/>
        <v>0</v>
      </c>
      <c r="Q284" s="26">
        <f t="shared" si="50"/>
        <v>0</v>
      </c>
      <c r="R284" s="26">
        <f t="shared" si="50"/>
        <v>0</v>
      </c>
      <c r="S284" s="26">
        <f t="shared" si="50"/>
        <v>0</v>
      </c>
      <c r="T284" s="26">
        <f t="shared" si="50"/>
        <v>0</v>
      </c>
      <c r="U284" s="26">
        <f t="shared" si="50"/>
        <v>0</v>
      </c>
      <c r="V284" s="27">
        <v>0</v>
      </c>
      <c r="W284" s="27">
        <v>0</v>
      </c>
      <c r="X284" s="28">
        <v>0</v>
      </c>
    </row>
    <row r="285" spans="1:24" ht="75" outlineLevel="2" x14ac:dyDescent="0.25">
      <c r="A285" s="15" t="s">
        <v>221</v>
      </c>
      <c r="B285" s="16" t="s">
        <v>33</v>
      </c>
      <c r="C285" s="16" t="s">
        <v>68</v>
      </c>
      <c r="D285" s="16" t="s">
        <v>237</v>
      </c>
      <c r="E285" s="16"/>
      <c r="F285" s="16" t="s">
        <v>36</v>
      </c>
      <c r="G285" s="16">
        <v>1120</v>
      </c>
      <c r="H285" s="16">
        <v>3480</v>
      </c>
      <c r="I285" s="17" t="s">
        <v>238</v>
      </c>
      <c r="J285" s="18">
        <v>137017850</v>
      </c>
      <c r="K285" s="19">
        <v>900</v>
      </c>
      <c r="L285" s="19">
        <v>900</v>
      </c>
      <c r="M285" s="19">
        <v>0</v>
      </c>
      <c r="N285" s="19">
        <v>0</v>
      </c>
      <c r="O285" s="19">
        <v>0</v>
      </c>
      <c r="P285" s="19">
        <v>0</v>
      </c>
      <c r="Q285" s="19">
        <v>0</v>
      </c>
      <c r="R285" s="19">
        <v>900</v>
      </c>
      <c r="S285" s="19">
        <v>900</v>
      </c>
      <c r="T285" s="19">
        <v>0</v>
      </c>
      <c r="U285" s="19">
        <v>900</v>
      </c>
      <c r="V285" s="20">
        <f>P285/L285</f>
        <v>0</v>
      </c>
      <c r="W285" s="20">
        <f>(M285+N285+O285)/L285</f>
        <v>0</v>
      </c>
      <c r="X285" s="21">
        <f>V285+W285</f>
        <v>0</v>
      </c>
    </row>
    <row r="286" spans="1:24" ht="225" outlineLevel="2" x14ac:dyDescent="0.25">
      <c r="A286" s="15" t="s">
        <v>304</v>
      </c>
      <c r="B286" s="16" t="s">
        <v>33</v>
      </c>
      <c r="C286" s="16" t="s">
        <v>68</v>
      </c>
      <c r="D286" s="16" t="s">
        <v>237</v>
      </c>
      <c r="E286" s="16"/>
      <c r="F286" s="16" t="s">
        <v>36</v>
      </c>
      <c r="G286" s="16">
        <v>1120</v>
      </c>
      <c r="H286" s="16">
        <v>3480</v>
      </c>
      <c r="I286" s="17" t="s">
        <v>307</v>
      </c>
      <c r="J286" s="18">
        <v>1219696967</v>
      </c>
      <c r="K286" s="19">
        <v>981171508</v>
      </c>
      <c r="L286" s="19">
        <v>981171508</v>
      </c>
      <c r="M286" s="19">
        <v>0</v>
      </c>
      <c r="N286" s="19">
        <v>548880371.95000005</v>
      </c>
      <c r="O286" s="19">
        <v>0</v>
      </c>
      <c r="P286" s="19">
        <v>304657018.23000002</v>
      </c>
      <c r="Q286" s="19">
        <v>304657018.23000002</v>
      </c>
      <c r="R286" s="19">
        <v>127634117.81999999</v>
      </c>
      <c r="S286" s="19">
        <v>127634117.81999999</v>
      </c>
      <c r="T286" s="19">
        <v>0</v>
      </c>
      <c r="U286" s="19">
        <v>127634117.81999993</v>
      </c>
      <c r="V286" s="20">
        <f>P286/L286</f>
        <v>0.31050332765064353</v>
      </c>
      <c r="W286" s="20">
        <f>(M286+N286+O286)/L286</f>
        <v>0.55941328042517924</v>
      </c>
      <c r="X286" s="21">
        <f>V286+W286</f>
        <v>0.86991660807582272</v>
      </c>
    </row>
    <row r="287" spans="1:24" ht="195" outlineLevel="2" x14ac:dyDescent="0.25">
      <c r="A287" s="15" t="s">
        <v>314</v>
      </c>
      <c r="B287" s="16" t="s">
        <v>33</v>
      </c>
      <c r="C287" s="16" t="s">
        <v>68</v>
      </c>
      <c r="D287" s="16" t="s">
        <v>237</v>
      </c>
      <c r="E287" s="16"/>
      <c r="F287" s="16" t="s">
        <v>36</v>
      </c>
      <c r="G287" s="16">
        <v>1120</v>
      </c>
      <c r="H287" s="16">
        <v>3480</v>
      </c>
      <c r="I287" s="17" t="s">
        <v>315</v>
      </c>
      <c r="J287" s="18">
        <v>9000000</v>
      </c>
      <c r="K287" s="19">
        <v>0</v>
      </c>
      <c r="L287" s="19">
        <v>0</v>
      </c>
      <c r="M287" s="19">
        <v>0</v>
      </c>
      <c r="N287" s="19">
        <v>0</v>
      </c>
      <c r="O287" s="19">
        <v>0</v>
      </c>
      <c r="P287" s="19">
        <v>0</v>
      </c>
      <c r="Q287" s="19">
        <v>0</v>
      </c>
      <c r="R287" s="19">
        <v>0</v>
      </c>
      <c r="S287" s="19">
        <v>0</v>
      </c>
      <c r="T287" s="19">
        <v>0</v>
      </c>
      <c r="U287" s="19">
        <v>0</v>
      </c>
      <c r="V287" s="20">
        <v>0</v>
      </c>
      <c r="W287" s="20">
        <v>0</v>
      </c>
      <c r="X287" s="21">
        <v>0</v>
      </c>
    </row>
    <row r="288" spans="1:24" outlineLevel="1" x14ac:dyDescent="0.25">
      <c r="A288" s="22"/>
      <c r="B288" s="23"/>
      <c r="C288" s="23"/>
      <c r="D288" s="23" t="s">
        <v>519</v>
      </c>
      <c r="E288" s="23"/>
      <c r="F288" s="23"/>
      <c r="G288" s="23"/>
      <c r="H288" s="23"/>
      <c r="I288" s="24"/>
      <c r="J288" s="25">
        <f t="shared" ref="J288:U288" si="51">SUBTOTAL(9,J285:J287)</f>
        <v>1365714817</v>
      </c>
      <c r="K288" s="26">
        <f t="shared" si="51"/>
        <v>981172408</v>
      </c>
      <c r="L288" s="26">
        <f t="shared" si="51"/>
        <v>981172408</v>
      </c>
      <c r="M288" s="26">
        <f t="shared" si="51"/>
        <v>0</v>
      </c>
      <c r="N288" s="26">
        <f t="shared" si="51"/>
        <v>548880371.95000005</v>
      </c>
      <c r="O288" s="26">
        <f t="shared" si="51"/>
        <v>0</v>
      </c>
      <c r="P288" s="26">
        <f t="shared" si="51"/>
        <v>304657018.23000002</v>
      </c>
      <c r="Q288" s="26">
        <f t="shared" si="51"/>
        <v>304657018.23000002</v>
      </c>
      <c r="R288" s="26">
        <f t="shared" si="51"/>
        <v>127635017.81999999</v>
      </c>
      <c r="S288" s="26">
        <f t="shared" si="51"/>
        <v>127635017.81999999</v>
      </c>
      <c r="T288" s="26">
        <f t="shared" si="51"/>
        <v>0</v>
      </c>
      <c r="U288" s="26">
        <f t="shared" si="51"/>
        <v>127635017.81999993</v>
      </c>
      <c r="V288" s="27">
        <f>P288/L288</f>
        <v>0.31050304283526081</v>
      </c>
      <c r="W288" s="27">
        <f>(M288+N288+O288)/L288</f>
        <v>0.55941276729216793</v>
      </c>
      <c r="X288" s="28">
        <f>V288+W288</f>
        <v>0.86991581012742869</v>
      </c>
    </row>
    <row r="289" spans="1:24" ht="135" outlineLevel="2" x14ac:dyDescent="0.25">
      <c r="A289" s="15" t="s">
        <v>346</v>
      </c>
      <c r="B289" s="16" t="s">
        <v>33</v>
      </c>
      <c r="C289" s="16" t="s">
        <v>68</v>
      </c>
      <c r="D289" s="16" t="s">
        <v>349</v>
      </c>
      <c r="E289" s="16"/>
      <c r="F289" s="16" t="s">
        <v>36</v>
      </c>
      <c r="G289" s="16">
        <v>1120</v>
      </c>
      <c r="H289" s="16">
        <v>3460</v>
      </c>
      <c r="I289" s="17" t="s">
        <v>350</v>
      </c>
      <c r="J289" s="18">
        <v>250000000</v>
      </c>
      <c r="K289" s="19">
        <v>38276716</v>
      </c>
      <c r="L289" s="19">
        <v>38276716</v>
      </c>
      <c r="M289" s="19">
        <v>0</v>
      </c>
      <c r="N289" s="19">
        <v>38276716</v>
      </c>
      <c r="O289" s="19">
        <v>0</v>
      </c>
      <c r="P289" s="19">
        <v>0</v>
      </c>
      <c r="Q289" s="19">
        <v>0</v>
      </c>
      <c r="R289" s="19">
        <v>0</v>
      </c>
      <c r="S289" s="19">
        <v>0</v>
      </c>
      <c r="T289" s="19">
        <v>0</v>
      </c>
      <c r="U289" s="19">
        <v>0</v>
      </c>
      <c r="V289" s="20">
        <f>P289/L289</f>
        <v>0</v>
      </c>
      <c r="W289" s="20">
        <f>(M289+N289+O289)/L289</f>
        <v>1</v>
      </c>
      <c r="X289" s="21">
        <f>V289+W289</f>
        <v>1</v>
      </c>
    </row>
    <row r="290" spans="1:24" outlineLevel="1" x14ac:dyDescent="0.25">
      <c r="A290" s="22"/>
      <c r="B290" s="23"/>
      <c r="C290" s="23"/>
      <c r="D290" s="23" t="s">
        <v>520</v>
      </c>
      <c r="E290" s="23"/>
      <c r="F290" s="23"/>
      <c r="G290" s="23"/>
      <c r="H290" s="23"/>
      <c r="I290" s="24"/>
      <c r="J290" s="25">
        <f t="shared" ref="J290:U290" si="52">SUBTOTAL(9,J289:J289)</f>
        <v>250000000</v>
      </c>
      <c r="K290" s="26">
        <f t="shared" si="52"/>
        <v>38276716</v>
      </c>
      <c r="L290" s="26">
        <f t="shared" si="52"/>
        <v>38276716</v>
      </c>
      <c r="M290" s="26">
        <f t="shared" si="52"/>
        <v>0</v>
      </c>
      <c r="N290" s="26">
        <f t="shared" si="52"/>
        <v>38276716</v>
      </c>
      <c r="O290" s="26">
        <f t="shared" si="52"/>
        <v>0</v>
      </c>
      <c r="P290" s="26">
        <f t="shared" si="52"/>
        <v>0</v>
      </c>
      <c r="Q290" s="26">
        <f t="shared" si="52"/>
        <v>0</v>
      </c>
      <c r="R290" s="26">
        <f t="shared" si="52"/>
        <v>0</v>
      </c>
      <c r="S290" s="26">
        <f t="shared" si="52"/>
        <v>0</v>
      </c>
      <c r="T290" s="26">
        <f t="shared" si="52"/>
        <v>0</v>
      </c>
      <c r="U290" s="26">
        <f t="shared" si="52"/>
        <v>0</v>
      </c>
      <c r="V290" s="27">
        <f>P290/L290</f>
        <v>0</v>
      </c>
      <c r="W290" s="27">
        <f>(M290+N290+O290)/L290</f>
        <v>1</v>
      </c>
      <c r="X290" s="28">
        <f>V290+W290</f>
        <v>1</v>
      </c>
    </row>
    <row r="291" spans="1:24" ht="60" outlineLevel="2" x14ac:dyDescent="0.25">
      <c r="A291" s="15" t="s">
        <v>314</v>
      </c>
      <c r="B291" s="16" t="s">
        <v>33</v>
      </c>
      <c r="C291" s="16" t="s">
        <v>68</v>
      </c>
      <c r="D291" s="16" t="s">
        <v>316</v>
      </c>
      <c r="E291" s="16"/>
      <c r="F291" s="16" t="s">
        <v>36</v>
      </c>
      <c r="G291" s="16">
        <v>1120</v>
      </c>
      <c r="H291" s="16">
        <v>3480</v>
      </c>
      <c r="I291" s="17" t="s">
        <v>317</v>
      </c>
      <c r="J291" s="18">
        <v>0</v>
      </c>
      <c r="K291" s="19">
        <v>4500000</v>
      </c>
      <c r="L291" s="19">
        <v>4500000</v>
      </c>
      <c r="M291" s="19">
        <v>0</v>
      </c>
      <c r="N291" s="19">
        <v>4476579.75</v>
      </c>
      <c r="O291" s="19">
        <v>0</v>
      </c>
      <c r="P291" s="19">
        <v>0</v>
      </c>
      <c r="Q291" s="19">
        <v>0</v>
      </c>
      <c r="R291" s="19">
        <v>23420.25</v>
      </c>
      <c r="S291" s="19">
        <v>23420.25</v>
      </c>
      <c r="T291" s="19">
        <v>23420.25</v>
      </c>
      <c r="U291" s="19">
        <v>0</v>
      </c>
      <c r="V291" s="20">
        <f>P291/L291</f>
        <v>0</v>
      </c>
      <c r="W291" s="20">
        <f>(M291+N291+O291)/L291</f>
        <v>0.99479550000000005</v>
      </c>
      <c r="X291" s="21">
        <f>V291+W291</f>
        <v>0.99479550000000005</v>
      </c>
    </row>
    <row r="292" spans="1:24" outlineLevel="1" x14ac:dyDescent="0.25">
      <c r="A292" s="22"/>
      <c r="B292" s="23"/>
      <c r="C292" s="23"/>
      <c r="D292" s="23" t="s">
        <v>521</v>
      </c>
      <c r="E292" s="23"/>
      <c r="F292" s="23"/>
      <c r="G292" s="23"/>
      <c r="H292" s="23"/>
      <c r="I292" s="24"/>
      <c r="J292" s="25">
        <f t="shared" ref="J292:U292" si="53">SUBTOTAL(9,J291:J291)</f>
        <v>0</v>
      </c>
      <c r="K292" s="26">
        <f t="shared" si="53"/>
        <v>4500000</v>
      </c>
      <c r="L292" s="26">
        <f t="shared" si="53"/>
        <v>4500000</v>
      </c>
      <c r="M292" s="26">
        <f t="shared" si="53"/>
        <v>0</v>
      </c>
      <c r="N292" s="26">
        <f t="shared" si="53"/>
        <v>4476579.75</v>
      </c>
      <c r="O292" s="26">
        <f t="shared" si="53"/>
        <v>0</v>
      </c>
      <c r="P292" s="26">
        <f t="shared" si="53"/>
        <v>0</v>
      </c>
      <c r="Q292" s="26">
        <f t="shared" si="53"/>
        <v>0</v>
      </c>
      <c r="R292" s="26">
        <f t="shared" si="53"/>
        <v>23420.25</v>
      </c>
      <c r="S292" s="26">
        <f t="shared" si="53"/>
        <v>23420.25</v>
      </c>
      <c r="T292" s="26">
        <f t="shared" si="53"/>
        <v>23420.25</v>
      </c>
      <c r="U292" s="26">
        <f t="shared" si="53"/>
        <v>0</v>
      </c>
      <c r="V292" s="27">
        <f>P292/L292</f>
        <v>0</v>
      </c>
      <c r="W292" s="27">
        <f>(M292+N292+O292)/L292</f>
        <v>0.99479550000000005</v>
      </c>
      <c r="X292" s="28">
        <f>V292+W292</f>
        <v>0.99479550000000005</v>
      </c>
    </row>
    <row r="293" spans="1:24" ht="45" outlineLevel="2" x14ac:dyDescent="0.25">
      <c r="A293" s="15" t="s">
        <v>32</v>
      </c>
      <c r="B293" s="16" t="s">
        <v>33</v>
      </c>
      <c r="C293" s="16" t="s">
        <v>68</v>
      </c>
      <c r="D293" s="16" t="s">
        <v>81</v>
      </c>
      <c r="E293" s="16"/>
      <c r="F293" s="16" t="s">
        <v>36</v>
      </c>
      <c r="G293" s="16">
        <v>1120</v>
      </c>
      <c r="H293" s="16">
        <v>3480</v>
      </c>
      <c r="I293" s="17" t="s">
        <v>82</v>
      </c>
      <c r="J293" s="18">
        <v>430000</v>
      </c>
      <c r="K293" s="19">
        <v>0</v>
      </c>
      <c r="L293" s="19">
        <v>0</v>
      </c>
      <c r="M293" s="19">
        <v>0</v>
      </c>
      <c r="N293" s="19">
        <v>0</v>
      </c>
      <c r="O293" s="19">
        <v>0</v>
      </c>
      <c r="P293" s="19">
        <v>0</v>
      </c>
      <c r="Q293" s="19">
        <v>0</v>
      </c>
      <c r="R293" s="19">
        <v>0</v>
      </c>
      <c r="S293" s="19">
        <v>0</v>
      </c>
      <c r="T293" s="19">
        <v>0</v>
      </c>
      <c r="U293" s="19">
        <v>0</v>
      </c>
      <c r="V293" s="20">
        <v>0</v>
      </c>
      <c r="W293" s="20">
        <v>0</v>
      </c>
      <c r="X293" s="21">
        <v>0</v>
      </c>
    </row>
    <row r="294" spans="1:24" ht="135" outlineLevel="2" x14ac:dyDescent="0.25">
      <c r="A294" s="15" t="s">
        <v>221</v>
      </c>
      <c r="B294" s="16" t="s">
        <v>33</v>
      </c>
      <c r="C294" s="16" t="s">
        <v>68</v>
      </c>
      <c r="D294" s="16" t="s">
        <v>81</v>
      </c>
      <c r="E294" s="16"/>
      <c r="F294" s="16" t="s">
        <v>36</v>
      </c>
      <c r="G294" s="16">
        <v>1120</v>
      </c>
      <c r="H294" s="16">
        <v>3480</v>
      </c>
      <c r="I294" s="17" t="s">
        <v>239</v>
      </c>
      <c r="J294" s="18">
        <v>1346063385</v>
      </c>
      <c r="K294" s="19">
        <v>1345184885</v>
      </c>
      <c r="L294" s="19">
        <v>1345184885</v>
      </c>
      <c r="M294" s="19">
        <v>0</v>
      </c>
      <c r="N294" s="19">
        <v>94259682.959999993</v>
      </c>
      <c r="O294" s="19">
        <v>0</v>
      </c>
      <c r="P294" s="19">
        <v>1187168547.55</v>
      </c>
      <c r="Q294" s="19">
        <v>1090323625.8599999</v>
      </c>
      <c r="R294" s="19">
        <v>63756654.490000002</v>
      </c>
      <c r="S294" s="19">
        <v>63756654.490000002</v>
      </c>
      <c r="T294" s="19">
        <v>0</v>
      </c>
      <c r="U294" s="19">
        <v>63756654.49000001</v>
      </c>
      <c r="V294" s="20">
        <f>P294/L294</f>
        <v>0.88253188151902251</v>
      </c>
      <c r="W294" s="20">
        <f>(M294+N294+O294)/L294</f>
        <v>7.0071916515773214E-2</v>
      </c>
      <c r="X294" s="21">
        <f>V294+W294</f>
        <v>0.95260379803479567</v>
      </c>
    </row>
    <row r="295" spans="1:24" ht="90" outlineLevel="2" x14ac:dyDescent="0.25">
      <c r="A295" s="15" t="s">
        <v>333</v>
      </c>
      <c r="B295" s="16" t="s">
        <v>33</v>
      </c>
      <c r="C295" s="16" t="s">
        <v>68</v>
      </c>
      <c r="D295" s="16" t="s">
        <v>81</v>
      </c>
      <c r="E295" s="16"/>
      <c r="F295" s="16" t="s">
        <v>36</v>
      </c>
      <c r="G295" s="16">
        <v>1120</v>
      </c>
      <c r="H295" s="16">
        <v>3480</v>
      </c>
      <c r="I295" s="17" t="s">
        <v>335</v>
      </c>
      <c r="J295" s="18">
        <v>32978829</v>
      </c>
      <c r="K295" s="19">
        <v>11148461</v>
      </c>
      <c r="L295" s="19">
        <v>11148461</v>
      </c>
      <c r="M295" s="19">
        <v>0</v>
      </c>
      <c r="N295" s="19">
        <v>0</v>
      </c>
      <c r="O295" s="19">
        <v>0</v>
      </c>
      <c r="P295" s="19">
        <v>8029189.4199999999</v>
      </c>
      <c r="Q295" s="19">
        <v>8029189.4199999999</v>
      </c>
      <c r="R295" s="19">
        <v>3119271.58</v>
      </c>
      <c r="S295" s="19">
        <v>3119271.58</v>
      </c>
      <c r="T295" s="19">
        <v>0</v>
      </c>
      <c r="U295" s="19">
        <v>3119271.58</v>
      </c>
      <c r="V295" s="20">
        <f>P295/L295</f>
        <v>0.72020608225655536</v>
      </c>
      <c r="W295" s="20">
        <f>(M295+N295+O295)/L295</f>
        <v>0</v>
      </c>
      <c r="X295" s="21">
        <f>V295+W295</f>
        <v>0.72020608225655536</v>
      </c>
    </row>
    <row r="296" spans="1:24" ht="45" outlineLevel="2" x14ac:dyDescent="0.25">
      <c r="A296" s="15" t="s">
        <v>346</v>
      </c>
      <c r="B296" s="16" t="s">
        <v>33</v>
      </c>
      <c r="C296" s="16" t="s">
        <v>68</v>
      </c>
      <c r="D296" s="16" t="s">
        <v>81</v>
      </c>
      <c r="E296" s="16"/>
      <c r="F296" s="16" t="s">
        <v>36</v>
      </c>
      <c r="G296" s="16">
        <v>1120</v>
      </c>
      <c r="H296" s="16">
        <v>3460</v>
      </c>
      <c r="I296" s="17" t="s">
        <v>351</v>
      </c>
      <c r="J296" s="18">
        <v>0</v>
      </c>
      <c r="K296" s="19">
        <v>0</v>
      </c>
      <c r="L296" s="19">
        <v>0</v>
      </c>
      <c r="M296" s="19">
        <v>0</v>
      </c>
      <c r="N296" s="19">
        <v>0</v>
      </c>
      <c r="O296" s="19">
        <v>0</v>
      </c>
      <c r="P296" s="19">
        <v>0</v>
      </c>
      <c r="Q296" s="19">
        <v>0</v>
      </c>
      <c r="R296" s="19">
        <v>0</v>
      </c>
      <c r="S296" s="19">
        <v>0</v>
      </c>
      <c r="T296" s="19">
        <v>0</v>
      </c>
      <c r="U296" s="19">
        <v>0</v>
      </c>
      <c r="V296" s="20">
        <v>0</v>
      </c>
      <c r="W296" s="20">
        <v>0</v>
      </c>
      <c r="X296" s="21">
        <v>0</v>
      </c>
    </row>
    <row r="297" spans="1:24" outlineLevel="1" x14ac:dyDescent="0.25">
      <c r="A297" s="22"/>
      <c r="B297" s="23"/>
      <c r="C297" s="23"/>
      <c r="D297" s="23" t="s">
        <v>522</v>
      </c>
      <c r="E297" s="23"/>
      <c r="F297" s="23"/>
      <c r="G297" s="23"/>
      <c r="H297" s="23"/>
      <c r="I297" s="24"/>
      <c r="J297" s="25">
        <f t="shared" ref="J297:U297" si="54">SUBTOTAL(9,J293:J296)</f>
        <v>1379472214</v>
      </c>
      <c r="K297" s="26">
        <f t="shared" si="54"/>
        <v>1356333346</v>
      </c>
      <c r="L297" s="26">
        <f t="shared" si="54"/>
        <v>1356333346</v>
      </c>
      <c r="M297" s="26">
        <f t="shared" si="54"/>
        <v>0</v>
      </c>
      <c r="N297" s="26">
        <f t="shared" si="54"/>
        <v>94259682.959999993</v>
      </c>
      <c r="O297" s="26">
        <f t="shared" si="54"/>
        <v>0</v>
      </c>
      <c r="P297" s="26">
        <f t="shared" si="54"/>
        <v>1195197736.97</v>
      </c>
      <c r="Q297" s="26">
        <f t="shared" si="54"/>
        <v>1098352815.28</v>
      </c>
      <c r="R297" s="26">
        <f t="shared" si="54"/>
        <v>66875926.07</v>
      </c>
      <c r="S297" s="26">
        <f t="shared" si="54"/>
        <v>66875926.07</v>
      </c>
      <c r="T297" s="26">
        <f t="shared" si="54"/>
        <v>0</v>
      </c>
      <c r="U297" s="26">
        <f t="shared" si="54"/>
        <v>66875926.070000008</v>
      </c>
      <c r="V297" s="27">
        <f>P297/L297</f>
        <v>0.88119763514978866</v>
      </c>
      <c r="W297" s="27">
        <f>(M297+N297+O297)/L297</f>
        <v>6.9495956313382568E-2</v>
      </c>
      <c r="X297" s="28">
        <f>V297+W297</f>
        <v>0.95069359146317123</v>
      </c>
    </row>
    <row r="298" spans="1:24" ht="45" outlineLevel="2" x14ac:dyDescent="0.25">
      <c r="A298" s="15" t="s">
        <v>32</v>
      </c>
      <c r="B298" s="16" t="s">
        <v>33</v>
      </c>
      <c r="C298" s="16" t="s">
        <v>68</v>
      </c>
      <c r="D298" s="16" t="s">
        <v>83</v>
      </c>
      <c r="E298" s="16"/>
      <c r="F298" s="16" t="s">
        <v>36</v>
      </c>
      <c r="G298" s="16">
        <v>1120</v>
      </c>
      <c r="H298" s="16">
        <v>3480</v>
      </c>
      <c r="I298" s="17" t="s">
        <v>84</v>
      </c>
      <c r="J298" s="18">
        <v>5000000</v>
      </c>
      <c r="K298" s="19">
        <v>0</v>
      </c>
      <c r="L298" s="19">
        <v>0</v>
      </c>
      <c r="M298" s="19">
        <v>0</v>
      </c>
      <c r="N298" s="19">
        <v>0</v>
      </c>
      <c r="O298" s="19">
        <v>0</v>
      </c>
      <c r="P298" s="19">
        <v>0</v>
      </c>
      <c r="Q298" s="19">
        <v>0</v>
      </c>
      <c r="R298" s="19">
        <v>0</v>
      </c>
      <c r="S298" s="19">
        <v>0</v>
      </c>
      <c r="T298" s="19">
        <v>0</v>
      </c>
      <c r="U298" s="19">
        <v>0</v>
      </c>
      <c r="V298" s="20">
        <v>0</v>
      </c>
      <c r="W298" s="20">
        <v>0</v>
      </c>
      <c r="X298" s="21">
        <v>0</v>
      </c>
    </row>
    <row r="299" spans="1:24" ht="135" outlineLevel="2" x14ac:dyDescent="0.25">
      <c r="A299" s="15" t="s">
        <v>221</v>
      </c>
      <c r="B299" s="16" t="s">
        <v>33</v>
      </c>
      <c r="C299" s="16" t="s">
        <v>68</v>
      </c>
      <c r="D299" s="16" t="s">
        <v>83</v>
      </c>
      <c r="E299" s="16"/>
      <c r="F299" s="16" t="s">
        <v>36</v>
      </c>
      <c r="G299" s="16">
        <v>1120</v>
      </c>
      <c r="H299" s="16">
        <v>3480</v>
      </c>
      <c r="I299" s="17" t="s">
        <v>240</v>
      </c>
      <c r="J299" s="18">
        <v>66881555</v>
      </c>
      <c r="K299" s="19">
        <v>52276412</v>
      </c>
      <c r="L299" s="19">
        <v>52276412</v>
      </c>
      <c r="M299" s="19">
        <v>0</v>
      </c>
      <c r="N299" s="19">
        <v>1347092.3</v>
      </c>
      <c r="O299" s="19">
        <v>0</v>
      </c>
      <c r="P299" s="19">
        <v>32031549.289999999</v>
      </c>
      <c r="Q299" s="19">
        <v>27889379.960000001</v>
      </c>
      <c r="R299" s="19">
        <v>18897770.41</v>
      </c>
      <c r="S299" s="19">
        <v>18897770.41</v>
      </c>
      <c r="T299" s="19">
        <v>0</v>
      </c>
      <c r="U299" s="19">
        <v>18897770.410000004</v>
      </c>
      <c r="V299" s="20">
        <f t="shared" ref="V299:V330" si="55">P299/L299</f>
        <v>0.61273427277296688</v>
      </c>
      <c r="W299" s="20">
        <f t="shared" ref="W299:W330" si="56">(M299+N299+O299)/L299</f>
        <v>2.5768644948318185E-2</v>
      </c>
      <c r="X299" s="21">
        <f t="shared" ref="X299:X330" si="57">V299+W299</f>
        <v>0.63850291772128509</v>
      </c>
    </row>
    <row r="300" spans="1:24" ht="75" outlineLevel="2" x14ac:dyDescent="0.25">
      <c r="A300" s="15" t="s">
        <v>277</v>
      </c>
      <c r="B300" s="16" t="s">
        <v>33</v>
      </c>
      <c r="C300" s="16" t="s">
        <v>68</v>
      </c>
      <c r="D300" s="16" t="s">
        <v>83</v>
      </c>
      <c r="E300" s="16"/>
      <c r="F300" s="16" t="s">
        <v>36</v>
      </c>
      <c r="G300" s="16">
        <v>1120</v>
      </c>
      <c r="H300" s="16">
        <v>3480</v>
      </c>
      <c r="I300" s="17" t="s">
        <v>280</v>
      </c>
      <c r="J300" s="18">
        <v>60000000</v>
      </c>
      <c r="K300" s="19">
        <v>26460000</v>
      </c>
      <c r="L300" s="19">
        <v>26460000</v>
      </c>
      <c r="M300" s="19">
        <v>0</v>
      </c>
      <c r="N300" s="19">
        <v>9020000.1799999997</v>
      </c>
      <c r="O300" s="19">
        <v>0</v>
      </c>
      <c r="P300" s="19">
        <v>14689998.460000001</v>
      </c>
      <c r="Q300" s="19">
        <v>0</v>
      </c>
      <c r="R300" s="19">
        <v>2750001.36</v>
      </c>
      <c r="S300" s="19">
        <v>2750001.36</v>
      </c>
      <c r="T300" s="19">
        <v>0</v>
      </c>
      <c r="U300" s="19">
        <v>2750001.3599999994</v>
      </c>
      <c r="V300" s="20">
        <f t="shared" si="55"/>
        <v>0.55517756840513988</v>
      </c>
      <c r="W300" s="20">
        <f t="shared" si="56"/>
        <v>0.34089191912320482</v>
      </c>
      <c r="X300" s="21">
        <f t="shared" si="57"/>
        <v>0.8960694875283447</v>
      </c>
    </row>
    <row r="301" spans="1:24" ht="345" outlineLevel="2" x14ac:dyDescent="0.25">
      <c r="A301" s="15" t="s">
        <v>329</v>
      </c>
      <c r="B301" s="16" t="s">
        <v>33</v>
      </c>
      <c r="C301" s="16" t="s">
        <v>68</v>
      </c>
      <c r="D301" s="16" t="s">
        <v>83</v>
      </c>
      <c r="E301" s="16"/>
      <c r="F301" s="16" t="s">
        <v>36</v>
      </c>
      <c r="G301" s="16">
        <v>1120</v>
      </c>
      <c r="H301" s="16">
        <v>3480</v>
      </c>
      <c r="I301" s="17" t="s">
        <v>330</v>
      </c>
      <c r="J301" s="18">
        <v>741165500</v>
      </c>
      <c r="K301" s="19">
        <v>199342853</v>
      </c>
      <c r="L301" s="19">
        <v>199342853</v>
      </c>
      <c r="M301" s="19">
        <v>0</v>
      </c>
      <c r="N301" s="19">
        <v>16966770</v>
      </c>
      <c r="O301" s="19">
        <v>0</v>
      </c>
      <c r="P301" s="19">
        <v>80517737</v>
      </c>
      <c r="Q301" s="19">
        <v>51088017</v>
      </c>
      <c r="R301" s="19">
        <v>101858346</v>
      </c>
      <c r="S301" s="19">
        <v>101858346</v>
      </c>
      <c r="T301" s="19">
        <v>0</v>
      </c>
      <c r="U301" s="19">
        <v>101858346</v>
      </c>
      <c r="V301" s="20">
        <f t="shared" si="55"/>
        <v>0.40391584543038522</v>
      </c>
      <c r="W301" s="20">
        <f t="shared" si="56"/>
        <v>8.5113510440226317E-2</v>
      </c>
      <c r="X301" s="21">
        <f t="shared" si="57"/>
        <v>0.48902935587061153</v>
      </c>
    </row>
    <row r="302" spans="1:24" ht="90" outlineLevel="2" x14ac:dyDescent="0.25">
      <c r="A302" s="15" t="s">
        <v>333</v>
      </c>
      <c r="B302" s="16" t="s">
        <v>33</v>
      </c>
      <c r="C302" s="16" t="s">
        <v>68</v>
      </c>
      <c r="D302" s="16" t="s">
        <v>83</v>
      </c>
      <c r="E302" s="16"/>
      <c r="F302" s="16" t="s">
        <v>36</v>
      </c>
      <c r="G302" s="16">
        <v>1120</v>
      </c>
      <c r="H302" s="16">
        <v>3480</v>
      </c>
      <c r="I302" s="17" t="s">
        <v>336</v>
      </c>
      <c r="J302" s="18">
        <v>7147046</v>
      </c>
      <c r="K302" s="19">
        <v>1887286</v>
      </c>
      <c r="L302" s="19">
        <v>1887286</v>
      </c>
      <c r="M302" s="19">
        <v>0</v>
      </c>
      <c r="N302" s="19">
        <v>56131.62</v>
      </c>
      <c r="O302" s="19">
        <v>0</v>
      </c>
      <c r="P302" s="19">
        <v>1796219.76</v>
      </c>
      <c r="Q302" s="19">
        <v>1627814.73</v>
      </c>
      <c r="R302" s="19">
        <v>34934.620000000003</v>
      </c>
      <c r="S302" s="19">
        <v>34934.620000000003</v>
      </c>
      <c r="T302" s="19">
        <v>0</v>
      </c>
      <c r="U302" s="19">
        <v>34934.619999999879</v>
      </c>
      <c r="V302" s="20">
        <f t="shared" si="55"/>
        <v>0.95174751468510865</v>
      </c>
      <c r="W302" s="20">
        <f t="shared" si="56"/>
        <v>2.974197869321343E-2</v>
      </c>
      <c r="X302" s="21">
        <f t="shared" si="57"/>
        <v>0.98148949337832203</v>
      </c>
    </row>
    <row r="303" spans="1:24" ht="75" outlineLevel="2" x14ac:dyDescent="0.25">
      <c r="A303" s="15" t="s">
        <v>346</v>
      </c>
      <c r="B303" s="16" t="s">
        <v>33</v>
      </c>
      <c r="C303" s="16" t="s">
        <v>68</v>
      </c>
      <c r="D303" s="16" t="s">
        <v>83</v>
      </c>
      <c r="E303" s="16"/>
      <c r="F303" s="16" t="s">
        <v>36</v>
      </c>
      <c r="G303" s="16">
        <v>1120</v>
      </c>
      <c r="H303" s="16">
        <v>3460</v>
      </c>
      <c r="I303" s="17" t="s">
        <v>352</v>
      </c>
      <c r="J303" s="18">
        <v>0</v>
      </c>
      <c r="K303" s="19">
        <v>14808000</v>
      </c>
      <c r="L303" s="19">
        <v>14808000</v>
      </c>
      <c r="M303" s="19">
        <v>0</v>
      </c>
      <c r="N303" s="19">
        <v>14808000</v>
      </c>
      <c r="O303" s="19">
        <v>0</v>
      </c>
      <c r="P303" s="19">
        <v>0</v>
      </c>
      <c r="Q303" s="19">
        <v>0</v>
      </c>
      <c r="R303" s="19">
        <v>0</v>
      </c>
      <c r="S303" s="19">
        <v>0</v>
      </c>
      <c r="T303" s="19">
        <v>0</v>
      </c>
      <c r="U303" s="19">
        <v>0</v>
      </c>
      <c r="V303" s="20">
        <f t="shared" si="55"/>
        <v>0</v>
      </c>
      <c r="W303" s="20">
        <f t="shared" si="56"/>
        <v>1</v>
      </c>
      <c r="X303" s="21">
        <f t="shared" si="57"/>
        <v>1</v>
      </c>
    </row>
    <row r="304" spans="1:24" outlineLevel="1" x14ac:dyDescent="0.25">
      <c r="A304" s="22"/>
      <c r="B304" s="23"/>
      <c r="C304" s="23"/>
      <c r="D304" s="23" t="s">
        <v>523</v>
      </c>
      <c r="E304" s="23"/>
      <c r="F304" s="23"/>
      <c r="G304" s="23"/>
      <c r="H304" s="23"/>
      <c r="I304" s="24"/>
      <c r="J304" s="25">
        <f t="shared" ref="J304:U304" si="58">SUBTOTAL(9,J298:J303)</f>
        <v>880194101</v>
      </c>
      <c r="K304" s="26">
        <f t="shared" si="58"/>
        <v>294774551</v>
      </c>
      <c r="L304" s="26">
        <f t="shared" si="58"/>
        <v>294774551</v>
      </c>
      <c r="M304" s="26">
        <f t="shared" si="58"/>
        <v>0</v>
      </c>
      <c r="N304" s="26">
        <f t="shared" si="58"/>
        <v>42197994.100000001</v>
      </c>
      <c r="O304" s="26">
        <f t="shared" si="58"/>
        <v>0</v>
      </c>
      <c r="P304" s="26">
        <f t="shared" si="58"/>
        <v>129035504.51000001</v>
      </c>
      <c r="Q304" s="26">
        <f t="shared" si="58"/>
        <v>80605211.690000013</v>
      </c>
      <c r="R304" s="26">
        <f t="shared" si="58"/>
        <v>123541052.39</v>
      </c>
      <c r="S304" s="26">
        <f t="shared" si="58"/>
        <v>123541052.39</v>
      </c>
      <c r="T304" s="26">
        <f t="shared" si="58"/>
        <v>0</v>
      </c>
      <c r="U304" s="26">
        <f t="shared" si="58"/>
        <v>123541052.39000002</v>
      </c>
      <c r="V304" s="27">
        <f t="shared" si="55"/>
        <v>0.43774302792509384</v>
      </c>
      <c r="W304" s="27">
        <f t="shared" si="56"/>
        <v>0.14315345051615397</v>
      </c>
      <c r="X304" s="28">
        <f t="shared" si="57"/>
        <v>0.58089647844124781</v>
      </c>
    </row>
    <row r="305" spans="1:24" outlineLevel="2" x14ac:dyDescent="0.25">
      <c r="A305" s="15" t="s">
        <v>32</v>
      </c>
      <c r="B305" s="16" t="s">
        <v>33</v>
      </c>
      <c r="C305" s="16" t="s">
        <v>68</v>
      </c>
      <c r="D305" s="16" t="s">
        <v>85</v>
      </c>
      <c r="E305" s="16"/>
      <c r="F305" s="16" t="s">
        <v>36</v>
      </c>
      <c r="G305" s="16">
        <v>1120</v>
      </c>
      <c r="H305" s="16">
        <v>3480</v>
      </c>
      <c r="I305" s="17" t="s">
        <v>86</v>
      </c>
      <c r="J305" s="18">
        <v>6257372</v>
      </c>
      <c r="K305" s="19">
        <v>2950883</v>
      </c>
      <c r="L305" s="19">
        <v>2950883</v>
      </c>
      <c r="M305" s="19">
        <v>0</v>
      </c>
      <c r="N305" s="19">
        <v>0</v>
      </c>
      <c r="O305" s="19">
        <v>0</v>
      </c>
      <c r="P305" s="19">
        <v>142849</v>
      </c>
      <c r="Q305" s="19">
        <v>142849</v>
      </c>
      <c r="R305" s="19">
        <v>2808034</v>
      </c>
      <c r="S305" s="19">
        <v>2808034</v>
      </c>
      <c r="T305" s="19">
        <v>0</v>
      </c>
      <c r="U305" s="19">
        <v>2808034</v>
      </c>
      <c r="V305" s="20">
        <f t="shared" si="55"/>
        <v>4.8408899980107646E-2</v>
      </c>
      <c r="W305" s="20">
        <f t="shared" si="56"/>
        <v>0</v>
      </c>
      <c r="X305" s="21">
        <f t="shared" si="57"/>
        <v>4.8408899980107646E-2</v>
      </c>
    </row>
    <row r="306" spans="1:24" outlineLevel="2" x14ac:dyDescent="0.25">
      <c r="A306" s="15" t="s">
        <v>221</v>
      </c>
      <c r="B306" s="16" t="s">
        <v>33</v>
      </c>
      <c r="C306" s="16" t="s">
        <v>68</v>
      </c>
      <c r="D306" s="16" t="s">
        <v>85</v>
      </c>
      <c r="E306" s="16"/>
      <c r="F306" s="16" t="s">
        <v>36</v>
      </c>
      <c r="G306" s="16">
        <v>1120</v>
      </c>
      <c r="H306" s="16">
        <v>3480</v>
      </c>
      <c r="I306" s="17" t="s">
        <v>86</v>
      </c>
      <c r="J306" s="18">
        <v>3377700</v>
      </c>
      <c r="K306" s="19">
        <v>1617515</v>
      </c>
      <c r="L306" s="19">
        <v>1617515</v>
      </c>
      <c r="M306" s="19">
        <v>0</v>
      </c>
      <c r="N306" s="19">
        <v>0</v>
      </c>
      <c r="O306" s="19">
        <v>0</v>
      </c>
      <c r="P306" s="19">
        <v>224133</v>
      </c>
      <c r="Q306" s="19">
        <v>224133</v>
      </c>
      <c r="R306" s="19">
        <v>1393382</v>
      </c>
      <c r="S306" s="19">
        <v>1393382</v>
      </c>
      <c r="T306" s="19">
        <v>0</v>
      </c>
      <c r="U306" s="19">
        <v>1393382</v>
      </c>
      <c r="V306" s="20">
        <f t="shared" si="55"/>
        <v>0.13856625749993046</v>
      </c>
      <c r="W306" s="20">
        <f t="shared" si="56"/>
        <v>0</v>
      </c>
      <c r="X306" s="21">
        <f t="shared" si="57"/>
        <v>0.13856625749993046</v>
      </c>
    </row>
    <row r="307" spans="1:24" outlineLevel="2" x14ac:dyDescent="0.25">
      <c r="A307" s="15" t="s">
        <v>277</v>
      </c>
      <c r="B307" s="16" t="s">
        <v>33</v>
      </c>
      <c r="C307" s="16" t="s">
        <v>68</v>
      </c>
      <c r="D307" s="16" t="s">
        <v>85</v>
      </c>
      <c r="E307" s="16"/>
      <c r="F307" s="16" t="s">
        <v>36</v>
      </c>
      <c r="G307" s="16">
        <v>1120</v>
      </c>
      <c r="H307" s="16">
        <v>3480</v>
      </c>
      <c r="I307" s="17" t="s">
        <v>86</v>
      </c>
      <c r="J307" s="18">
        <v>47272980</v>
      </c>
      <c r="K307" s="19">
        <v>18310835</v>
      </c>
      <c r="L307" s="19">
        <v>18310835</v>
      </c>
      <c r="M307" s="19">
        <v>0</v>
      </c>
      <c r="N307" s="19">
        <v>0</v>
      </c>
      <c r="O307" s="19">
        <v>0</v>
      </c>
      <c r="P307" s="19">
        <v>2487031</v>
      </c>
      <c r="Q307" s="19">
        <v>2487031</v>
      </c>
      <c r="R307" s="19">
        <v>15823804</v>
      </c>
      <c r="S307" s="19">
        <v>15823804</v>
      </c>
      <c r="T307" s="19">
        <v>0</v>
      </c>
      <c r="U307" s="19">
        <v>15823804</v>
      </c>
      <c r="V307" s="20">
        <f t="shared" si="55"/>
        <v>0.13582291577636957</v>
      </c>
      <c r="W307" s="20">
        <f t="shared" si="56"/>
        <v>0</v>
      </c>
      <c r="X307" s="21">
        <f t="shared" si="57"/>
        <v>0.13582291577636957</v>
      </c>
    </row>
    <row r="308" spans="1:24" outlineLevel="2" x14ac:dyDescent="0.25">
      <c r="A308" s="15" t="s">
        <v>304</v>
      </c>
      <c r="B308" s="16" t="s">
        <v>33</v>
      </c>
      <c r="C308" s="16" t="s">
        <v>68</v>
      </c>
      <c r="D308" s="16" t="s">
        <v>85</v>
      </c>
      <c r="E308" s="16"/>
      <c r="F308" s="16" t="s">
        <v>36</v>
      </c>
      <c r="G308" s="16">
        <v>1120</v>
      </c>
      <c r="H308" s="16">
        <v>3480</v>
      </c>
      <c r="I308" s="17" t="s">
        <v>86</v>
      </c>
      <c r="J308" s="18">
        <v>6494077</v>
      </c>
      <c r="K308" s="19">
        <v>3128177</v>
      </c>
      <c r="L308" s="19">
        <v>3128177</v>
      </c>
      <c r="M308" s="19">
        <v>0</v>
      </c>
      <c r="N308" s="19">
        <v>0</v>
      </c>
      <c r="O308" s="19">
        <v>0</v>
      </c>
      <c r="P308" s="19">
        <v>403348</v>
      </c>
      <c r="Q308" s="19">
        <v>403348</v>
      </c>
      <c r="R308" s="19">
        <v>2724829</v>
      </c>
      <c r="S308" s="19">
        <v>2724829</v>
      </c>
      <c r="T308" s="19">
        <v>0</v>
      </c>
      <c r="U308" s="19">
        <v>2724829</v>
      </c>
      <c r="V308" s="20">
        <f t="shared" si="55"/>
        <v>0.12894027415967829</v>
      </c>
      <c r="W308" s="20">
        <f t="shared" si="56"/>
        <v>0</v>
      </c>
      <c r="X308" s="21">
        <f t="shared" si="57"/>
        <v>0.12894027415967829</v>
      </c>
    </row>
    <row r="309" spans="1:24" outlineLevel="2" x14ac:dyDescent="0.25">
      <c r="A309" s="15" t="s">
        <v>314</v>
      </c>
      <c r="B309" s="16" t="s">
        <v>33</v>
      </c>
      <c r="C309" s="16" t="s">
        <v>68</v>
      </c>
      <c r="D309" s="16" t="s">
        <v>85</v>
      </c>
      <c r="E309" s="16"/>
      <c r="F309" s="16" t="s">
        <v>36</v>
      </c>
      <c r="G309" s="16">
        <v>1120</v>
      </c>
      <c r="H309" s="16">
        <v>3480</v>
      </c>
      <c r="I309" s="17" t="s">
        <v>86</v>
      </c>
      <c r="J309" s="18">
        <v>4186348</v>
      </c>
      <c r="K309" s="19">
        <v>1928782</v>
      </c>
      <c r="L309" s="19">
        <v>1928782</v>
      </c>
      <c r="M309" s="19">
        <v>0</v>
      </c>
      <c r="N309" s="19">
        <v>0</v>
      </c>
      <c r="O309" s="19">
        <v>0</v>
      </c>
      <c r="P309" s="19">
        <v>0</v>
      </c>
      <c r="Q309" s="19">
        <v>0</v>
      </c>
      <c r="R309" s="19">
        <v>1928782</v>
      </c>
      <c r="S309" s="19">
        <v>1928782</v>
      </c>
      <c r="T309" s="19">
        <v>0</v>
      </c>
      <c r="U309" s="19">
        <v>1928782</v>
      </c>
      <c r="V309" s="20">
        <f t="shared" si="55"/>
        <v>0</v>
      </c>
      <c r="W309" s="20">
        <f t="shared" si="56"/>
        <v>0</v>
      </c>
      <c r="X309" s="21">
        <f t="shared" si="57"/>
        <v>0</v>
      </c>
    </row>
    <row r="310" spans="1:24" outlineLevel="2" x14ac:dyDescent="0.25">
      <c r="A310" s="15" t="s">
        <v>329</v>
      </c>
      <c r="B310" s="16" t="s">
        <v>33</v>
      </c>
      <c r="C310" s="16" t="s">
        <v>68</v>
      </c>
      <c r="D310" s="16" t="s">
        <v>85</v>
      </c>
      <c r="E310" s="16"/>
      <c r="F310" s="16" t="s">
        <v>36</v>
      </c>
      <c r="G310" s="16">
        <v>1120</v>
      </c>
      <c r="H310" s="16">
        <v>3480</v>
      </c>
      <c r="I310" s="17" t="s">
        <v>86</v>
      </c>
      <c r="J310" s="18">
        <v>4517160</v>
      </c>
      <c r="K310" s="19">
        <v>1877145</v>
      </c>
      <c r="L310" s="19">
        <v>1877145</v>
      </c>
      <c r="M310" s="19">
        <v>0</v>
      </c>
      <c r="N310" s="19">
        <v>0</v>
      </c>
      <c r="O310" s="19">
        <v>0</v>
      </c>
      <c r="P310" s="19">
        <v>274340</v>
      </c>
      <c r="Q310" s="19">
        <v>274340</v>
      </c>
      <c r="R310" s="19">
        <v>1602805</v>
      </c>
      <c r="S310" s="19">
        <v>1602805</v>
      </c>
      <c r="T310" s="19">
        <v>0</v>
      </c>
      <c r="U310" s="19">
        <v>1602805</v>
      </c>
      <c r="V310" s="20">
        <f t="shared" si="55"/>
        <v>0.14614747395646047</v>
      </c>
      <c r="W310" s="20">
        <f t="shared" si="56"/>
        <v>0</v>
      </c>
      <c r="X310" s="21">
        <f t="shared" si="57"/>
        <v>0.14614747395646047</v>
      </c>
    </row>
    <row r="311" spans="1:24" outlineLevel="2" x14ac:dyDescent="0.25">
      <c r="A311" s="15" t="s">
        <v>333</v>
      </c>
      <c r="B311" s="16" t="s">
        <v>33</v>
      </c>
      <c r="C311" s="16" t="s">
        <v>68</v>
      </c>
      <c r="D311" s="16" t="s">
        <v>85</v>
      </c>
      <c r="E311" s="16"/>
      <c r="F311" s="16" t="s">
        <v>36</v>
      </c>
      <c r="G311" s="16">
        <v>1120</v>
      </c>
      <c r="H311" s="16">
        <v>3480</v>
      </c>
      <c r="I311" s="17" t="s">
        <v>86</v>
      </c>
      <c r="J311" s="18">
        <v>71434600</v>
      </c>
      <c r="K311" s="19">
        <v>33216622</v>
      </c>
      <c r="L311" s="19">
        <v>33216622</v>
      </c>
      <c r="M311" s="19">
        <v>0</v>
      </c>
      <c r="N311" s="19">
        <v>0</v>
      </c>
      <c r="O311" s="19">
        <v>0</v>
      </c>
      <c r="P311" s="19">
        <v>9552594</v>
      </c>
      <c r="Q311" s="19">
        <v>9552594</v>
      </c>
      <c r="R311" s="19">
        <v>23664028</v>
      </c>
      <c r="S311" s="19">
        <v>23664028</v>
      </c>
      <c r="T311" s="19">
        <v>0</v>
      </c>
      <c r="U311" s="19">
        <v>23664028</v>
      </c>
      <c r="V311" s="20">
        <f t="shared" si="55"/>
        <v>0.28758475199555211</v>
      </c>
      <c r="W311" s="20">
        <f t="shared" si="56"/>
        <v>0</v>
      </c>
      <c r="X311" s="21">
        <f t="shared" si="57"/>
        <v>0.28758475199555211</v>
      </c>
    </row>
    <row r="312" spans="1:24" outlineLevel="2" x14ac:dyDescent="0.25">
      <c r="A312" s="15" t="s">
        <v>346</v>
      </c>
      <c r="B312" s="16" t="s">
        <v>33</v>
      </c>
      <c r="C312" s="16" t="s">
        <v>68</v>
      </c>
      <c r="D312" s="16" t="s">
        <v>85</v>
      </c>
      <c r="E312" s="16"/>
      <c r="F312" s="16" t="s">
        <v>36</v>
      </c>
      <c r="G312" s="16">
        <v>1120</v>
      </c>
      <c r="H312" s="16">
        <v>3460</v>
      </c>
      <c r="I312" s="17" t="s">
        <v>86</v>
      </c>
      <c r="J312" s="18">
        <v>3814321854</v>
      </c>
      <c r="K312" s="19">
        <v>1408881271</v>
      </c>
      <c r="L312" s="19">
        <v>1408881271</v>
      </c>
      <c r="M312" s="19">
        <v>0</v>
      </c>
      <c r="N312" s="19">
        <v>0</v>
      </c>
      <c r="O312" s="19">
        <v>0</v>
      </c>
      <c r="P312" s="19">
        <v>987631489.86000001</v>
      </c>
      <c r="Q312" s="19">
        <v>982624349.75</v>
      </c>
      <c r="R312" s="19">
        <v>421249781.13999999</v>
      </c>
      <c r="S312" s="19">
        <v>421249781.13999999</v>
      </c>
      <c r="T312" s="19">
        <v>0</v>
      </c>
      <c r="U312" s="19">
        <v>421249781.13999999</v>
      </c>
      <c r="V312" s="20">
        <f t="shared" si="55"/>
        <v>0.70100405917029185</v>
      </c>
      <c r="W312" s="20">
        <f t="shared" si="56"/>
        <v>0</v>
      </c>
      <c r="X312" s="21">
        <f t="shared" si="57"/>
        <v>0.70100405917029185</v>
      </c>
    </row>
    <row r="313" spans="1:24" outlineLevel="1" x14ac:dyDescent="0.25">
      <c r="A313" s="22"/>
      <c r="B313" s="23"/>
      <c r="C313" s="23"/>
      <c r="D313" s="23" t="s">
        <v>524</v>
      </c>
      <c r="E313" s="23"/>
      <c r="F313" s="23"/>
      <c r="G313" s="23"/>
      <c r="H313" s="23"/>
      <c r="I313" s="24"/>
      <c r="J313" s="25">
        <f t="shared" ref="J313:U313" si="59">SUBTOTAL(9,J305:J312)</f>
        <v>3957862091</v>
      </c>
      <c r="K313" s="26">
        <f t="shared" si="59"/>
        <v>1471911230</v>
      </c>
      <c r="L313" s="26">
        <f t="shared" si="59"/>
        <v>1471911230</v>
      </c>
      <c r="M313" s="26">
        <f t="shared" si="59"/>
        <v>0</v>
      </c>
      <c r="N313" s="26">
        <f t="shared" si="59"/>
        <v>0</v>
      </c>
      <c r="O313" s="26">
        <f t="shared" si="59"/>
        <v>0</v>
      </c>
      <c r="P313" s="26">
        <f t="shared" si="59"/>
        <v>1000715784.86</v>
      </c>
      <c r="Q313" s="26">
        <f t="shared" si="59"/>
        <v>995708644.75</v>
      </c>
      <c r="R313" s="26">
        <f t="shared" si="59"/>
        <v>471195445.13999999</v>
      </c>
      <c r="S313" s="26">
        <f t="shared" si="59"/>
        <v>471195445.13999999</v>
      </c>
      <c r="T313" s="26">
        <f t="shared" si="59"/>
        <v>0</v>
      </c>
      <c r="U313" s="26">
        <f t="shared" si="59"/>
        <v>471195445.13999999</v>
      </c>
      <c r="V313" s="27">
        <f t="shared" si="55"/>
        <v>0.67987509332339291</v>
      </c>
      <c r="W313" s="27">
        <f t="shared" si="56"/>
        <v>0</v>
      </c>
      <c r="X313" s="28">
        <f t="shared" si="57"/>
        <v>0.67987509332339291</v>
      </c>
    </row>
    <row r="314" spans="1:24" outlineLevel="2" x14ac:dyDescent="0.25">
      <c r="A314" s="15" t="s">
        <v>32</v>
      </c>
      <c r="B314" s="16" t="s">
        <v>33</v>
      </c>
      <c r="C314" s="16" t="s">
        <v>68</v>
      </c>
      <c r="D314" s="16" t="s">
        <v>87</v>
      </c>
      <c r="E314" s="16"/>
      <c r="F314" s="16" t="s">
        <v>36</v>
      </c>
      <c r="G314" s="16">
        <v>1120</v>
      </c>
      <c r="H314" s="16">
        <v>3480</v>
      </c>
      <c r="I314" s="17" t="s">
        <v>88</v>
      </c>
      <c r="J314" s="18">
        <v>204492756</v>
      </c>
      <c r="K314" s="19">
        <v>83030354</v>
      </c>
      <c r="L314" s="19">
        <v>83030354</v>
      </c>
      <c r="M314" s="19">
        <v>0</v>
      </c>
      <c r="N314" s="19">
        <v>0</v>
      </c>
      <c r="O314" s="19">
        <v>0</v>
      </c>
      <c r="P314" s="19">
        <v>9923150</v>
      </c>
      <c r="Q314" s="19">
        <v>9923150</v>
      </c>
      <c r="R314" s="19">
        <v>73107204</v>
      </c>
      <c r="S314" s="19">
        <v>73107204</v>
      </c>
      <c r="T314" s="19">
        <v>0</v>
      </c>
      <c r="U314" s="19">
        <v>73107204</v>
      </c>
      <c r="V314" s="20">
        <f t="shared" si="55"/>
        <v>0.11951231714608852</v>
      </c>
      <c r="W314" s="20">
        <f t="shared" si="56"/>
        <v>0</v>
      </c>
      <c r="X314" s="21">
        <f t="shared" si="57"/>
        <v>0.11951231714608852</v>
      </c>
    </row>
    <row r="315" spans="1:24" outlineLevel="2" x14ac:dyDescent="0.25">
      <c r="A315" s="15" t="s">
        <v>221</v>
      </c>
      <c r="B315" s="16" t="s">
        <v>33</v>
      </c>
      <c r="C315" s="16" t="s">
        <v>68</v>
      </c>
      <c r="D315" s="16" t="s">
        <v>87</v>
      </c>
      <c r="E315" s="16"/>
      <c r="F315" s="16" t="s">
        <v>36</v>
      </c>
      <c r="G315" s="16">
        <v>1120</v>
      </c>
      <c r="H315" s="16">
        <v>3480</v>
      </c>
      <c r="I315" s="17" t="s">
        <v>88</v>
      </c>
      <c r="J315" s="18">
        <v>297123250</v>
      </c>
      <c r="K315" s="19">
        <v>89299092</v>
      </c>
      <c r="L315" s="19">
        <v>89299092</v>
      </c>
      <c r="M315" s="19">
        <v>0</v>
      </c>
      <c r="N315" s="19">
        <v>0</v>
      </c>
      <c r="O315" s="19">
        <v>0</v>
      </c>
      <c r="P315" s="19">
        <v>32062000</v>
      </c>
      <c r="Q315" s="19">
        <v>32062000</v>
      </c>
      <c r="R315" s="19">
        <v>57237092</v>
      </c>
      <c r="S315" s="19">
        <v>57237092</v>
      </c>
      <c r="T315" s="19">
        <v>0</v>
      </c>
      <c r="U315" s="19">
        <v>57237092</v>
      </c>
      <c r="V315" s="20">
        <f t="shared" si="55"/>
        <v>0.35904060480256617</v>
      </c>
      <c r="W315" s="20">
        <f t="shared" si="56"/>
        <v>0</v>
      </c>
      <c r="X315" s="21">
        <f t="shared" si="57"/>
        <v>0.35904060480256617</v>
      </c>
    </row>
    <row r="316" spans="1:24" outlineLevel="2" x14ac:dyDescent="0.25">
      <c r="A316" s="15" t="s">
        <v>277</v>
      </c>
      <c r="B316" s="16" t="s">
        <v>33</v>
      </c>
      <c r="C316" s="16" t="s">
        <v>68</v>
      </c>
      <c r="D316" s="16" t="s">
        <v>87</v>
      </c>
      <c r="E316" s="16"/>
      <c r="F316" s="16" t="s">
        <v>36</v>
      </c>
      <c r="G316" s="16">
        <v>1120</v>
      </c>
      <c r="H316" s="16">
        <v>3480</v>
      </c>
      <c r="I316" s="17" t="s">
        <v>88</v>
      </c>
      <c r="J316" s="18">
        <v>527308100</v>
      </c>
      <c r="K316" s="19">
        <v>129072837</v>
      </c>
      <c r="L316" s="19">
        <v>129072837</v>
      </c>
      <c r="M316" s="19">
        <v>0</v>
      </c>
      <c r="N316" s="19">
        <v>0</v>
      </c>
      <c r="O316" s="19">
        <v>0</v>
      </c>
      <c r="P316" s="19">
        <v>39306867.979999997</v>
      </c>
      <c r="Q316" s="19">
        <v>39306867.979999997</v>
      </c>
      <c r="R316" s="19">
        <v>89765969.019999996</v>
      </c>
      <c r="S316" s="19">
        <v>89765969.019999996</v>
      </c>
      <c r="T316" s="19">
        <v>0</v>
      </c>
      <c r="U316" s="19">
        <v>89765969.020000011</v>
      </c>
      <c r="V316" s="20">
        <f t="shared" si="55"/>
        <v>0.30453245542282453</v>
      </c>
      <c r="W316" s="20">
        <f t="shared" si="56"/>
        <v>0</v>
      </c>
      <c r="X316" s="21">
        <f t="shared" si="57"/>
        <v>0.30453245542282453</v>
      </c>
    </row>
    <row r="317" spans="1:24" outlineLevel="2" x14ac:dyDescent="0.25">
      <c r="A317" s="15" t="s">
        <v>304</v>
      </c>
      <c r="B317" s="16" t="s">
        <v>33</v>
      </c>
      <c r="C317" s="16" t="s">
        <v>68</v>
      </c>
      <c r="D317" s="16" t="s">
        <v>87</v>
      </c>
      <c r="E317" s="16"/>
      <c r="F317" s="16" t="s">
        <v>36</v>
      </c>
      <c r="G317" s="16">
        <v>1120</v>
      </c>
      <c r="H317" s="16">
        <v>3480</v>
      </c>
      <c r="I317" s="17" t="s">
        <v>88</v>
      </c>
      <c r="J317" s="18">
        <v>89660250</v>
      </c>
      <c r="K317" s="19">
        <v>38144030.439999998</v>
      </c>
      <c r="L317" s="19">
        <v>38144030.439999998</v>
      </c>
      <c r="M317" s="19">
        <v>0</v>
      </c>
      <c r="N317" s="19">
        <v>0</v>
      </c>
      <c r="O317" s="19">
        <v>0</v>
      </c>
      <c r="P317" s="19">
        <v>18922849.989999998</v>
      </c>
      <c r="Q317" s="19">
        <v>18922849.989999998</v>
      </c>
      <c r="R317" s="19">
        <v>19221180.449999999</v>
      </c>
      <c r="S317" s="19">
        <v>19221180.449999999</v>
      </c>
      <c r="T317" s="19">
        <v>0</v>
      </c>
      <c r="U317" s="19">
        <v>19221180.449999999</v>
      </c>
      <c r="V317" s="20">
        <f t="shared" si="55"/>
        <v>0.49608942137788414</v>
      </c>
      <c r="W317" s="20">
        <f t="shared" si="56"/>
        <v>0</v>
      </c>
      <c r="X317" s="21">
        <f t="shared" si="57"/>
        <v>0.49608942137788414</v>
      </c>
    </row>
    <row r="318" spans="1:24" outlineLevel="2" x14ac:dyDescent="0.25">
      <c r="A318" s="15" t="s">
        <v>314</v>
      </c>
      <c r="B318" s="16" t="s">
        <v>33</v>
      </c>
      <c r="C318" s="16" t="s">
        <v>68</v>
      </c>
      <c r="D318" s="16" t="s">
        <v>87</v>
      </c>
      <c r="E318" s="16"/>
      <c r="F318" s="16" t="s">
        <v>36</v>
      </c>
      <c r="G318" s="16">
        <v>1120</v>
      </c>
      <c r="H318" s="16">
        <v>3480</v>
      </c>
      <c r="I318" s="17" t="s">
        <v>88</v>
      </c>
      <c r="J318" s="18">
        <v>129150450</v>
      </c>
      <c r="K318" s="19">
        <v>61379196</v>
      </c>
      <c r="L318" s="19">
        <v>61379196</v>
      </c>
      <c r="M318" s="19">
        <v>0</v>
      </c>
      <c r="N318" s="19">
        <v>0</v>
      </c>
      <c r="O318" s="19">
        <v>0</v>
      </c>
      <c r="P318" s="19">
        <v>2928300</v>
      </c>
      <c r="Q318" s="19">
        <v>2928300</v>
      </c>
      <c r="R318" s="19">
        <v>58450896</v>
      </c>
      <c r="S318" s="19">
        <v>58450896</v>
      </c>
      <c r="T318" s="19">
        <v>0</v>
      </c>
      <c r="U318" s="19">
        <v>58450896</v>
      </c>
      <c r="V318" s="20">
        <f t="shared" si="55"/>
        <v>4.770834730386498E-2</v>
      </c>
      <c r="W318" s="20">
        <f t="shared" si="56"/>
        <v>0</v>
      </c>
      <c r="X318" s="21">
        <f t="shared" si="57"/>
        <v>4.770834730386498E-2</v>
      </c>
    </row>
    <row r="319" spans="1:24" outlineLevel="2" x14ac:dyDescent="0.25">
      <c r="A319" s="15" t="s">
        <v>329</v>
      </c>
      <c r="B319" s="16" t="s">
        <v>33</v>
      </c>
      <c r="C319" s="16" t="s">
        <v>68</v>
      </c>
      <c r="D319" s="16" t="s">
        <v>87</v>
      </c>
      <c r="E319" s="16"/>
      <c r="F319" s="16" t="s">
        <v>36</v>
      </c>
      <c r="G319" s="16">
        <v>1120</v>
      </c>
      <c r="H319" s="16">
        <v>3480</v>
      </c>
      <c r="I319" s="17" t="s">
        <v>88</v>
      </c>
      <c r="J319" s="18">
        <v>47765600</v>
      </c>
      <c r="K319" s="19">
        <v>16084763</v>
      </c>
      <c r="L319" s="19">
        <v>16084763</v>
      </c>
      <c r="M319" s="19">
        <v>0</v>
      </c>
      <c r="N319" s="19">
        <v>0</v>
      </c>
      <c r="O319" s="19">
        <v>0</v>
      </c>
      <c r="P319" s="19">
        <v>2351172.2200000002</v>
      </c>
      <c r="Q319" s="19">
        <v>2351172.2200000002</v>
      </c>
      <c r="R319" s="19">
        <v>13733590.779999999</v>
      </c>
      <c r="S319" s="19">
        <v>13733590.779999999</v>
      </c>
      <c r="T319" s="19">
        <v>0</v>
      </c>
      <c r="U319" s="19">
        <v>13733590.779999999</v>
      </c>
      <c r="V319" s="20">
        <f t="shared" si="55"/>
        <v>0.14617388021197453</v>
      </c>
      <c r="W319" s="20">
        <f t="shared" si="56"/>
        <v>0</v>
      </c>
      <c r="X319" s="21">
        <f t="shared" si="57"/>
        <v>0.14617388021197453</v>
      </c>
    </row>
    <row r="320" spans="1:24" outlineLevel="2" x14ac:dyDescent="0.25">
      <c r="A320" s="15" t="s">
        <v>333</v>
      </c>
      <c r="B320" s="16" t="s">
        <v>33</v>
      </c>
      <c r="C320" s="16" t="s">
        <v>68</v>
      </c>
      <c r="D320" s="16" t="s">
        <v>87</v>
      </c>
      <c r="E320" s="16"/>
      <c r="F320" s="16" t="s">
        <v>36</v>
      </c>
      <c r="G320" s="16">
        <v>1120</v>
      </c>
      <c r="H320" s="16">
        <v>3480</v>
      </c>
      <c r="I320" s="17" t="s">
        <v>88</v>
      </c>
      <c r="J320" s="18">
        <v>435169650</v>
      </c>
      <c r="K320" s="19">
        <v>178571914</v>
      </c>
      <c r="L320" s="19">
        <v>178571914</v>
      </c>
      <c r="M320" s="19">
        <v>0</v>
      </c>
      <c r="N320" s="19">
        <v>0</v>
      </c>
      <c r="O320" s="19">
        <v>0</v>
      </c>
      <c r="P320" s="19">
        <v>61431333.68</v>
      </c>
      <c r="Q320" s="19">
        <v>61431333.68</v>
      </c>
      <c r="R320" s="19">
        <v>117140580.31999999</v>
      </c>
      <c r="S320" s="19">
        <v>117140580.31999999</v>
      </c>
      <c r="T320" s="19">
        <v>0</v>
      </c>
      <c r="U320" s="19">
        <v>117140580.31999999</v>
      </c>
      <c r="V320" s="20">
        <f t="shared" si="55"/>
        <v>0.34401453343889232</v>
      </c>
      <c r="W320" s="20">
        <f t="shared" si="56"/>
        <v>0</v>
      </c>
      <c r="X320" s="21">
        <f t="shared" si="57"/>
        <v>0.34401453343889232</v>
      </c>
    </row>
    <row r="321" spans="1:24" outlineLevel="2" x14ac:dyDescent="0.25">
      <c r="A321" s="15" t="s">
        <v>346</v>
      </c>
      <c r="B321" s="16" t="s">
        <v>33</v>
      </c>
      <c r="C321" s="16" t="s">
        <v>68</v>
      </c>
      <c r="D321" s="16" t="s">
        <v>87</v>
      </c>
      <c r="E321" s="16"/>
      <c r="F321" s="16" t="s">
        <v>36</v>
      </c>
      <c r="G321" s="16">
        <v>1120</v>
      </c>
      <c r="H321" s="16">
        <v>3460</v>
      </c>
      <c r="I321" s="17" t="s">
        <v>88</v>
      </c>
      <c r="J321" s="18">
        <v>50511450</v>
      </c>
      <c r="K321" s="19">
        <v>15934700</v>
      </c>
      <c r="L321" s="19">
        <v>15934700</v>
      </c>
      <c r="M321" s="19">
        <v>0</v>
      </c>
      <c r="N321" s="19">
        <v>0</v>
      </c>
      <c r="O321" s="19">
        <v>0</v>
      </c>
      <c r="P321" s="19">
        <v>6510600</v>
      </c>
      <c r="Q321" s="19">
        <v>6510600</v>
      </c>
      <c r="R321" s="19">
        <v>9424100</v>
      </c>
      <c r="S321" s="19">
        <v>9424100</v>
      </c>
      <c r="T321" s="19">
        <v>0</v>
      </c>
      <c r="U321" s="19">
        <v>9424100</v>
      </c>
      <c r="V321" s="20">
        <f t="shared" si="55"/>
        <v>0.40858001719517784</v>
      </c>
      <c r="W321" s="20">
        <f t="shared" si="56"/>
        <v>0</v>
      </c>
      <c r="X321" s="21">
        <f t="shared" si="57"/>
        <v>0.40858001719517784</v>
      </c>
    </row>
    <row r="322" spans="1:24" outlineLevel="1" x14ac:dyDescent="0.25">
      <c r="A322" s="22"/>
      <c r="B322" s="23"/>
      <c r="C322" s="23"/>
      <c r="D322" s="23" t="s">
        <v>525</v>
      </c>
      <c r="E322" s="23"/>
      <c r="F322" s="23"/>
      <c r="G322" s="23"/>
      <c r="H322" s="23"/>
      <c r="I322" s="24"/>
      <c r="J322" s="25">
        <f t="shared" ref="J322:U322" si="60">SUBTOTAL(9,J314:J321)</f>
        <v>1781181506</v>
      </c>
      <c r="K322" s="26">
        <f t="shared" si="60"/>
        <v>611516886.44000006</v>
      </c>
      <c r="L322" s="26">
        <f t="shared" si="60"/>
        <v>611516886.44000006</v>
      </c>
      <c r="M322" s="26">
        <f t="shared" si="60"/>
        <v>0</v>
      </c>
      <c r="N322" s="26">
        <f t="shared" si="60"/>
        <v>0</v>
      </c>
      <c r="O322" s="26">
        <f t="shared" si="60"/>
        <v>0</v>
      </c>
      <c r="P322" s="26">
        <f t="shared" si="60"/>
        <v>173436273.86999997</v>
      </c>
      <c r="Q322" s="26">
        <f t="shared" si="60"/>
        <v>173436273.86999997</v>
      </c>
      <c r="R322" s="26">
        <f t="shared" si="60"/>
        <v>438080612.56999993</v>
      </c>
      <c r="S322" s="26">
        <f t="shared" si="60"/>
        <v>438080612.56999993</v>
      </c>
      <c r="T322" s="26">
        <f t="shared" si="60"/>
        <v>0</v>
      </c>
      <c r="U322" s="26">
        <f t="shared" si="60"/>
        <v>438080612.56999999</v>
      </c>
      <c r="V322" s="27">
        <f t="shared" si="55"/>
        <v>0.28361649157339658</v>
      </c>
      <c r="W322" s="27">
        <f t="shared" si="56"/>
        <v>0</v>
      </c>
      <c r="X322" s="28">
        <f t="shared" si="57"/>
        <v>0.28361649157339658</v>
      </c>
    </row>
    <row r="323" spans="1:24" outlineLevel="2" x14ac:dyDescent="0.25">
      <c r="A323" s="15" t="s">
        <v>32</v>
      </c>
      <c r="B323" s="16" t="s">
        <v>33</v>
      </c>
      <c r="C323" s="16" t="s">
        <v>68</v>
      </c>
      <c r="D323" s="16" t="s">
        <v>89</v>
      </c>
      <c r="E323" s="16"/>
      <c r="F323" s="16" t="s">
        <v>36</v>
      </c>
      <c r="G323" s="16">
        <v>1120</v>
      </c>
      <c r="H323" s="16">
        <v>3480</v>
      </c>
      <c r="I323" s="17" t="s">
        <v>90</v>
      </c>
      <c r="J323" s="18">
        <v>25000000</v>
      </c>
      <c r="K323" s="19">
        <v>4475189</v>
      </c>
      <c r="L323" s="19">
        <v>4475189</v>
      </c>
      <c r="M323" s="19">
        <v>0</v>
      </c>
      <c r="N323" s="19">
        <v>0</v>
      </c>
      <c r="O323" s="19">
        <v>0</v>
      </c>
      <c r="P323" s="19">
        <v>3869746.48</v>
      </c>
      <c r="Q323" s="19">
        <v>3869746.48</v>
      </c>
      <c r="R323" s="19">
        <v>605442.52</v>
      </c>
      <c r="S323" s="19">
        <v>605442.52</v>
      </c>
      <c r="T323" s="19">
        <v>0</v>
      </c>
      <c r="U323" s="19">
        <v>605442.52</v>
      </c>
      <c r="V323" s="20">
        <f t="shared" si="55"/>
        <v>0.86471129599219165</v>
      </c>
      <c r="W323" s="20">
        <f t="shared" si="56"/>
        <v>0</v>
      </c>
      <c r="X323" s="21">
        <f t="shared" si="57"/>
        <v>0.86471129599219165</v>
      </c>
    </row>
    <row r="324" spans="1:24" outlineLevel="1" x14ac:dyDescent="0.25">
      <c r="A324" s="22"/>
      <c r="B324" s="23"/>
      <c r="C324" s="23"/>
      <c r="D324" s="23" t="s">
        <v>526</v>
      </c>
      <c r="E324" s="23"/>
      <c r="F324" s="23"/>
      <c r="G324" s="23"/>
      <c r="H324" s="23"/>
      <c r="I324" s="24"/>
      <c r="J324" s="25">
        <f t="shared" ref="J324:U324" si="61">SUBTOTAL(9,J323:J323)</f>
        <v>25000000</v>
      </c>
      <c r="K324" s="26">
        <f t="shared" si="61"/>
        <v>4475189</v>
      </c>
      <c r="L324" s="26">
        <f t="shared" si="61"/>
        <v>4475189</v>
      </c>
      <c r="M324" s="26">
        <f t="shared" si="61"/>
        <v>0</v>
      </c>
      <c r="N324" s="26">
        <f t="shared" si="61"/>
        <v>0</v>
      </c>
      <c r="O324" s="26">
        <f t="shared" si="61"/>
        <v>0</v>
      </c>
      <c r="P324" s="26">
        <f t="shared" si="61"/>
        <v>3869746.48</v>
      </c>
      <c r="Q324" s="26">
        <f t="shared" si="61"/>
        <v>3869746.48</v>
      </c>
      <c r="R324" s="26">
        <f t="shared" si="61"/>
        <v>605442.52</v>
      </c>
      <c r="S324" s="26">
        <f t="shared" si="61"/>
        <v>605442.52</v>
      </c>
      <c r="T324" s="26">
        <f t="shared" si="61"/>
        <v>0</v>
      </c>
      <c r="U324" s="26">
        <f t="shared" si="61"/>
        <v>605442.52</v>
      </c>
      <c r="V324" s="27">
        <f t="shared" si="55"/>
        <v>0.86471129599219165</v>
      </c>
      <c r="W324" s="27">
        <f t="shared" si="56"/>
        <v>0</v>
      </c>
      <c r="X324" s="28">
        <f t="shared" si="57"/>
        <v>0.86471129599219165</v>
      </c>
    </row>
    <row r="325" spans="1:24" outlineLevel="2" x14ac:dyDescent="0.25">
      <c r="A325" s="15" t="s">
        <v>32</v>
      </c>
      <c r="B325" s="16" t="s">
        <v>33</v>
      </c>
      <c r="C325" s="16" t="s">
        <v>68</v>
      </c>
      <c r="D325" s="16" t="s">
        <v>91</v>
      </c>
      <c r="E325" s="16"/>
      <c r="F325" s="16" t="s">
        <v>36</v>
      </c>
      <c r="G325" s="16">
        <v>1120</v>
      </c>
      <c r="H325" s="16">
        <v>3480</v>
      </c>
      <c r="I325" s="17" t="s">
        <v>92</v>
      </c>
      <c r="J325" s="18">
        <v>25000000</v>
      </c>
      <c r="K325" s="19">
        <v>20580578</v>
      </c>
      <c r="L325" s="19">
        <v>20580578</v>
      </c>
      <c r="M325" s="19">
        <v>0</v>
      </c>
      <c r="N325" s="19">
        <v>0</v>
      </c>
      <c r="O325" s="19">
        <v>0</v>
      </c>
      <c r="P325" s="19">
        <v>2613110.2200000002</v>
      </c>
      <c r="Q325" s="19">
        <v>2613110.2200000002</v>
      </c>
      <c r="R325" s="19">
        <v>17967467.780000001</v>
      </c>
      <c r="S325" s="19">
        <v>17967467.780000001</v>
      </c>
      <c r="T325" s="19">
        <v>0</v>
      </c>
      <c r="U325" s="19">
        <v>17967467.780000001</v>
      </c>
      <c r="V325" s="20">
        <f t="shared" si="55"/>
        <v>0.12696971970369347</v>
      </c>
      <c r="W325" s="20">
        <f t="shared" si="56"/>
        <v>0</v>
      </c>
      <c r="X325" s="21">
        <f t="shared" si="57"/>
        <v>0.12696971970369347</v>
      </c>
    </row>
    <row r="326" spans="1:24" outlineLevel="1" x14ac:dyDescent="0.25">
      <c r="A326" s="22"/>
      <c r="B326" s="23"/>
      <c r="C326" s="23"/>
      <c r="D326" s="23" t="s">
        <v>527</v>
      </c>
      <c r="E326" s="23"/>
      <c r="F326" s="23"/>
      <c r="G326" s="23"/>
      <c r="H326" s="23"/>
      <c r="I326" s="24"/>
      <c r="J326" s="25">
        <f t="shared" ref="J326:U326" si="62">SUBTOTAL(9,J325:J325)</f>
        <v>25000000</v>
      </c>
      <c r="K326" s="26">
        <f t="shared" si="62"/>
        <v>20580578</v>
      </c>
      <c r="L326" s="26">
        <f t="shared" si="62"/>
        <v>20580578</v>
      </c>
      <c r="M326" s="26">
        <f t="shared" si="62"/>
        <v>0</v>
      </c>
      <c r="N326" s="26">
        <f t="shared" si="62"/>
        <v>0</v>
      </c>
      <c r="O326" s="26">
        <f t="shared" si="62"/>
        <v>0</v>
      </c>
      <c r="P326" s="26">
        <f t="shared" si="62"/>
        <v>2613110.2200000002</v>
      </c>
      <c r="Q326" s="26">
        <f t="shared" si="62"/>
        <v>2613110.2200000002</v>
      </c>
      <c r="R326" s="26">
        <f t="shared" si="62"/>
        <v>17967467.780000001</v>
      </c>
      <c r="S326" s="26">
        <f t="shared" si="62"/>
        <v>17967467.780000001</v>
      </c>
      <c r="T326" s="26">
        <f t="shared" si="62"/>
        <v>0</v>
      </c>
      <c r="U326" s="26">
        <f t="shared" si="62"/>
        <v>17967467.780000001</v>
      </c>
      <c r="V326" s="27">
        <f t="shared" si="55"/>
        <v>0.12696971970369347</v>
      </c>
      <c r="W326" s="27">
        <f t="shared" si="56"/>
        <v>0</v>
      </c>
      <c r="X326" s="28">
        <f t="shared" si="57"/>
        <v>0.12696971970369347</v>
      </c>
    </row>
    <row r="327" spans="1:24" outlineLevel="2" x14ac:dyDescent="0.25">
      <c r="A327" s="15" t="s">
        <v>221</v>
      </c>
      <c r="B327" s="16" t="s">
        <v>33</v>
      </c>
      <c r="C327" s="16" t="s">
        <v>68</v>
      </c>
      <c r="D327" s="16" t="s">
        <v>241</v>
      </c>
      <c r="E327" s="16"/>
      <c r="F327" s="16" t="s">
        <v>36</v>
      </c>
      <c r="G327" s="16">
        <v>1120</v>
      </c>
      <c r="H327" s="16">
        <v>3480</v>
      </c>
      <c r="I327" s="17" t="s">
        <v>242</v>
      </c>
      <c r="J327" s="18">
        <v>6810915029</v>
      </c>
      <c r="K327" s="19">
        <v>6020915029</v>
      </c>
      <c r="L327" s="19">
        <v>6020915029</v>
      </c>
      <c r="M327" s="19">
        <v>0</v>
      </c>
      <c r="N327" s="19">
        <v>0.95</v>
      </c>
      <c r="O327" s="19">
        <v>0</v>
      </c>
      <c r="P327" s="19">
        <v>6013244002</v>
      </c>
      <c r="Q327" s="19">
        <v>6013244002</v>
      </c>
      <c r="R327" s="19">
        <v>7671026.0499999998</v>
      </c>
      <c r="S327" s="19">
        <v>7671026.0499999998</v>
      </c>
      <c r="T327" s="19">
        <v>0</v>
      </c>
      <c r="U327" s="19">
        <v>7671026.0500001907</v>
      </c>
      <c r="V327" s="20">
        <f t="shared" si="55"/>
        <v>0.99872593667855269</v>
      </c>
      <c r="W327" s="20">
        <f t="shared" si="56"/>
        <v>1.5778332619282675E-10</v>
      </c>
      <c r="X327" s="21">
        <f t="shared" si="57"/>
        <v>0.99872593683633604</v>
      </c>
    </row>
    <row r="328" spans="1:24" outlineLevel="1" x14ac:dyDescent="0.25">
      <c r="A328" s="22"/>
      <c r="B328" s="23"/>
      <c r="C328" s="23"/>
      <c r="D328" s="23" t="s">
        <v>528</v>
      </c>
      <c r="E328" s="23"/>
      <c r="F328" s="23"/>
      <c r="G328" s="23"/>
      <c r="H328" s="23"/>
      <c r="I328" s="24"/>
      <c r="J328" s="25">
        <f t="shared" ref="J328:U328" si="63">SUBTOTAL(9,J327:J327)</f>
        <v>6810915029</v>
      </c>
      <c r="K328" s="26">
        <f t="shared" si="63"/>
        <v>6020915029</v>
      </c>
      <c r="L328" s="26">
        <f t="shared" si="63"/>
        <v>6020915029</v>
      </c>
      <c r="M328" s="26">
        <f t="shared" si="63"/>
        <v>0</v>
      </c>
      <c r="N328" s="26">
        <f t="shared" si="63"/>
        <v>0.95</v>
      </c>
      <c r="O328" s="26">
        <f t="shared" si="63"/>
        <v>0</v>
      </c>
      <c r="P328" s="26">
        <f t="shared" si="63"/>
        <v>6013244002</v>
      </c>
      <c r="Q328" s="26">
        <f t="shared" si="63"/>
        <v>6013244002</v>
      </c>
      <c r="R328" s="26">
        <f t="shared" si="63"/>
        <v>7671026.0499999998</v>
      </c>
      <c r="S328" s="26">
        <f t="shared" si="63"/>
        <v>7671026.0499999998</v>
      </c>
      <c r="T328" s="26">
        <f t="shared" si="63"/>
        <v>0</v>
      </c>
      <c r="U328" s="26">
        <f t="shared" si="63"/>
        <v>7671026.0500001907</v>
      </c>
      <c r="V328" s="27">
        <f t="shared" si="55"/>
        <v>0.99872593667855269</v>
      </c>
      <c r="W328" s="27">
        <f t="shared" si="56"/>
        <v>1.5778332619282675E-10</v>
      </c>
      <c r="X328" s="28">
        <f t="shared" si="57"/>
        <v>0.99872593683633604</v>
      </c>
    </row>
    <row r="329" spans="1:24" ht="210" outlineLevel="2" x14ac:dyDescent="0.25">
      <c r="A329" s="15" t="s">
        <v>32</v>
      </c>
      <c r="B329" s="16" t="s">
        <v>33</v>
      </c>
      <c r="C329" s="16" t="s">
        <v>68</v>
      </c>
      <c r="D329" s="16" t="s">
        <v>93</v>
      </c>
      <c r="E329" s="16"/>
      <c r="F329" s="16" t="s">
        <v>36</v>
      </c>
      <c r="G329" s="16">
        <v>1120</v>
      </c>
      <c r="H329" s="16">
        <v>3480</v>
      </c>
      <c r="I329" s="17" t="s">
        <v>94</v>
      </c>
      <c r="J329" s="18">
        <v>67645000</v>
      </c>
      <c r="K329" s="19">
        <v>3317287</v>
      </c>
      <c r="L329" s="19">
        <v>3317287</v>
      </c>
      <c r="M329" s="19">
        <v>0</v>
      </c>
      <c r="N329" s="19">
        <v>0</v>
      </c>
      <c r="O329" s="19">
        <v>0</v>
      </c>
      <c r="P329" s="19">
        <v>3317285.63</v>
      </c>
      <c r="Q329" s="19">
        <v>3317285.63</v>
      </c>
      <c r="R329" s="19">
        <v>1.37</v>
      </c>
      <c r="S329" s="19">
        <v>1.37</v>
      </c>
      <c r="T329" s="19">
        <v>0</v>
      </c>
      <c r="U329" s="19">
        <v>1.3700000001117587</v>
      </c>
      <c r="V329" s="20">
        <f t="shared" si="55"/>
        <v>0.9999995870119166</v>
      </c>
      <c r="W329" s="20">
        <f t="shared" si="56"/>
        <v>0</v>
      </c>
      <c r="X329" s="21">
        <f t="shared" si="57"/>
        <v>0.9999995870119166</v>
      </c>
    </row>
    <row r="330" spans="1:24" ht="105" outlineLevel="2" x14ac:dyDescent="0.25">
      <c r="A330" s="15" t="s">
        <v>277</v>
      </c>
      <c r="B330" s="16" t="s">
        <v>33</v>
      </c>
      <c r="C330" s="16" t="s">
        <v>68</v>
      </c>
      <c r="D330" s="16" t="s">
        <v>93</v>
      </c>
      <c r="E330" s="16"/>
      <c r="F330" s="16" t="s">
        <v>36</v>
      </c>
      <c r="G330" s="16">
        <v>1120</v>
      </c>
      <c r="H330" s="16">
        <v>3480</v>
      </c>
      <c r="I330" s="17" t="s">
        <v>281</v>
      </c>
      <c r="J330" s="18">
        <v>969050000</v>
      </c>
      <c r="K330" s="19">
        <v>44491346</v>
      </c>
      <c r="L330" s="19">
        <v>44491346</v>
      </c>
      <c r="M330" s="19">
        <v>0</v>
      </c>
      <c r="N330" s="19">
        <v>4192230</v>
      </c>
      <c r="O330" s="19">
        <v>0</v>
      </c>
      <c r="P330" s="19">
        <v>7927097.5</v>
      </c>
      <c r="Q330" s="19">
        <v>7927097.5</v>
      </c>
      <c r="R330" s="19">
        <v>32372018.5</v>
      </c>
      <c r="S330" s="19">
        <v>32372018.5</v>
      </c>
      <c r="T330" s="19">
        <v>0</v>
      </c>
      <c r="U330" s="19">
        <v>32372018.5</v>
      </c>
      <c r="V330" s="20">
        <f t="shared" si="55"/>
        <v>0.1781716718572641</v>
      </c>
      <c r="W330" s="20">
        <f t="shared" si="56"/>
        <v>9.4225739989974674E-2</v>
      </c>
      <c r="X330" s="21">
        <f t="shared" si="57"/>
        <v>0.27239741184723876</v>
      </c>
    </row>
    <row r="331" spans="1:24" ht="75" outlineLevel="2" x14ac:dyDescent="0.25">
      <c r="A331" s="15" t="s">
        <v>314</v>
      </c>
      <c r="B331" s="16" t="s">
        <v>33</v>
      </c>
      <c r="C331" s="16" t="s">
        <v>68</v>
      </c>
      <c r="D331" s="16" t="s">
        <v>93</v>
      </c>
      <c r="E331" s="16"/>
      <c r="F331" s="16" t="s">
        <v>36</v>
      </c>
      <c r="G331" s="16">
        <v>1120</v>
      </c>
      <c r="H331" s="16">
        <v>3480</v>
      </c>
      <c r="I331" s="17" t="s">
        <v>318</v>
      </c>
      <c r="J331" s="18">
        <v>65420000</v>
      </c>
      <c r="K331" s="19">
        <v>0</v>
      </c>
      <c r="L331" s="19">
        <v>0</v>
      </c>
      <c r="M331" s="19">
        <v>0</v>
      </c>
      <c r="N331" s="19">
        <v>0</v>
      </c>
      <c r="O331" s="19">
        <v>0</v>
      </c>
      <c r="P331" s="19">
        <v>0</v>
      </c>
      <c r="Q331" s="19">
        <v>0</v>
      </c>
      <c r="R331" s="19">
        <v>0</v>
      </c>
      <c r="S331" s="19">
        <v>0</v>
      </c>
      <c r="T331" s="19">
        <v>0</v>
      </c>
      <c r="U331" s="19">
        <v>0</v>
      </c>
      <c r="V331" s="20">
        <v>0</v>
      </c>
      <c r="W331" s="20">
        <v>0</v>
      </c>
      <c r="X331" s="21">
        <v>0</v>
      </c>
    </row>
    <row r="332" spans="1:24" ht="135" outlineLevel="2" x14ac:dyDescent="0.25">
      <c r="A332" s="15" t="s">
        <v>329</v>
      </c>
      <c r="B332" s="16" t="s">
        <v>33</v>
      </c>
      <c r="C332" s="16" t="s">
        <v>68</v>
      </c>
      <c r="D332" s="16" t="s">
        <v>93</v>
      </c>
      <c r="E332" s="16"/>
      <c r="F332" s="16" t="s">
        <v>36</v>
      </c>
      <c r="G332" s="16">
        <v>1120</v>
      </c>
      <c r="H332" s="16">
        <v>3480</v>
      </c>
      <c r="I332" s="17" t="s">
        <v>331</v>
      </c>
      <c r="J332" s="18">
        <v>20000000</v>
      </c>
      <c r="K332" s="19">
        <v>0</v>
      </c>
      <c r="L332" s="19">
        <v>0</v>
      </c>
      <c r="M332" s="19">
        <v>0</v>
      </c>
      <c r="N332" s="19">
        <v>0</v>
      </c>
      <c r="O332" s="19">
        <v>0</v>
      </c>
      <c r="P332" s="19">
        <v>0</v>
      </c>
      <c r="Q332" s="19">
        <v>0</v>
      </c>
      <c r="R332" s="19">
        <v>0</v>
      </c>
      <c r="S332" s="19">
        <v>0</v>
      </c>
      <c r="T332" s="19">
        <v>0</v>
      </c>
      <c r="U332" s="19">
        <v>0</v>
      </c>
      <c r="V332" s="20">
        <v>0</v>
      </c>
      <c r="W332" s="20">
        <v>0</v>
      </c>
      <c r="X332" s="21">
        <v>0</v>
      </c>
    </row>
    <row r="333" spans="1:24" ht="135" outlineLevel="2" x14ac:dyDescent="0.25">
      <c r="A333" s="15" t="s">
        <v>333</v>
      </c>
      <c r="B333" s="16" t="s">
        <v>33</v>
      </c>
      <c r="C333" s="16" t="s">
        <v>68</v>
      </c>
      <c r="D333" s="16" t="s">
        <v>93</v>
      </c>
      <c r="E333" s="16"/>
      <c r="F333" s="16" t="s">
        <v>36</v>
      </c>
      <c r="G333" s="16">
        <v>1120</v>
      </c>
      <c r="H333" s="16">
        <v>3480</v>
      </c>
      <c r="I333" s="17" t="s">
        <v>337</v>
      </c>
      <c r="J333" s="18">
        <v>116809403</v>
      </c>
      <c r="K333" s="19">
        <v>44966068</v>
      </c>
      <c r="L333" s="19">
        <v>44966068</v>
      </c>
      <c r="M333" s="19">
        <v>0</v>
      </c>
      <c r="N333" s="19">
        <v>2834610</v>
      </c>
      <c r="O333" s="19">
        <v>0</v>
      </c>
      <c r="P333" s="19">
        <v>18150226.5</v>
      </c>
      <c r="Q333" s="19">
        <v>18150226.5</v>
      </c>
      <c r="R333" s="19">
        <v>23981231.5</v>
      </c>
      <c r="S333" s="19">
        <v>23981231.5</v>
      </c>
      <c r="T333" s="19">
        <v>0</v>
      </c>
      <c r="U333" s="19">
        <v>23981231.5</v>
      </c>
      <c r="V333" s="20">
        <f>P333/L333</f>
        <v>0.40364273122568778</v>
      </c>
      <c r="W333" s="20">
        <f>(M333+N333+O333)/L333</f>
        <v>6.3038867441111368E-2</v>
      </c>
      <c r="X333" s="21">
        <f>V333+W333</f>
        <v>0.46668159866679915</v>
      </c>
    </row>
    <row r="334" spans="1:24" ht="105" outlineLevel="2" x14ac:dyDescent="0.25">
      <c r="A334" s="15" t="s">
        <v>346</v>
      </c>
      <c r="B334" s="16" t="s">
        <v>33</v>
      </c>
      <c r="C334" s="16" t="s">
        <v>68</v>
      </c>
      <c r="D334" s="16" t="s">
        <v>93</v>
      </c>
      <c r="E334" s="16"/>
      <c r="F334" s="16" t="s">
        <v>36</v>
      </c>
      <c r="G334" s="16">
        <v>1120</v>
      </c>
      <c r="H334" s="16">
        <v>3460</v>
      </c>
      <c r="I334" s="17" t="s">
        <v>353</v>
      </c>
      <c r="J334" s="18">
        <v>29027460</v>
      </c>
      <c r="K334" s="19">
        <v>0</v>
      </c>
      <c r="L334" s="19">
        <v>0</v>
      </c>
      <c r="M334" s="19">
        <v>0</v>
      </c>
      <c r="N334" s="19">
        <v>0</v>
      </c>
      <c r="O334" s="19">
        <v>0</v>
      </c>
      <c r="P334" s="19">
        <v>0</v>
      </c>
      <c r="Q334" s="19">
        <v>0</v>
      </c>
      <c r="R334" s="19">
        <v>0</v>
      </c>
      <c r="S334" s="19">
        <v>0</v>
      </c>
      <c r="T334" s="19">
        <v>0</v>
      </c>
      <c r="U334" s="19">
        <v>0</v>
      </c>
      <c r="V334" s="20">
        <v>0</v>
      </c>
      <c r="W334" s="20">
        <v>0</v>
      </c>
      <c r="X334" s="21">
        <v>0</v>
      </c>
    </row>
    <row r="335" spans="1:24" outlineLevel="1" x14ac:dyDescent="0.25">
      <c r="A335" s="22"/>
      <c r="B335" s="23"/>
      <c r="C335" s="23"/>
      <c r="D335" s="23" t="s">
        <v>529</v>
      </c>
      <c r="E335" s="23"/>
      <c r="F335" s="23"/>
      <c r="G335" s="23"/>
      <c r="H335" s="23"/>
      <c r="I335" s="24"/>
      <c r="J335" s="25">
        <f t="shared" ref="J335:U335" si="64">SUBTOTAL(9,J329:J334)</f>
        <v>1267951863</v>
      </c>
      <c r="K335" s="26">
        <f t="shared" si="64"/>
        <v>92774701</v>
      </c>
      <c r="L335" s="26">
        <f t="shared" si="64"/>
        <v>92774701</v>
      </c>
      <c r="M335" s="26">
        <f t="shared" si="64"/>
        <v>0</v>
      </c>
      <c r="N335" s="26">
        <f t="shared" si="64"/>
        <v>7026840</v>
      </c>
      <c r="O335" s="26">
        <f t="shared" si="64"/>
        <v>0</v>
      </c>
      <c r="P335" s="26">
        <f t="shared" si="64"/>
        <v>29394609.629999999</v>
      </c>
      <c r="Q335" s="26">
        <f t="shared" si="64"/>
        <v>29394609.629999999</v>
      </c>
      <c r="R335" s="26">
        <f t="shared" si="64"/>
        <v>56353251.370000005</v>
      </c>
      <c r="S335" s="26">
        <f t="shared" si="64"/>
        <v>56353251.370000005</v>
      </c>
      <c r="T335" s="26">
        <f t="shared" si="64"/>
        <v>0</v>
      </c>
      <c r="U335" s="26">
        <f t="shared" si="64"/>
        <v>56353251.370000005</v>
      </c>
      <c r="V335" s="27">
        <f>P335/L335</f>
        <v>0.31683863502831444</v>
      </c>
      <c r="W335" s="27">
        <f>(M335+N335+O335)/L335</f>
        <v>7.5740906995755239E-2</v>
      </c>
      <c r="X335" s="28">
        <f>V335+W335</f>
        <v>0.39257954202406969</v>
      </c>
    </row>
    <row r="336" spans="1:24" ht="90" outlineLevel="2" x14ac:dyDescent="0.25">
      <c r="A336" s="15" t="s">
        <v>32</v>
      </c>
      <c r="B336" s="16" t="s">
        <v>33</v>
      </c>
      <c r="C336" s="16" t="s">
        <v>68</v>
      </c>
      <c r="D336" s="16" t="s">
        <v>95</v>
      </c>
      <c r="E336" s="16"/>
      <c r="F336" s="16" t="s">
        <v>36</v>
      </c>
      <c r="G336" s="16">
        <v>1120</v>
      </c>
      <c r="H336" s="16">
        <v>3480</v>
      </c>
      <c r="I336" s="17" t="s">
        <v>96</v>
      </c>
      <c r="J336" s="18">
        <v>3000000</v>
      </c>
      <c r="K336" s="19">
        <v>0</v>
      </c>
      <c r="L336" s="19">
        <v>0</v>
      </c>
      <c r="M336" s="19">
        <v>0</v>
      </c>
      <c r="N336" s="19">
        <v>0</v>
      </c>
      <c r="O336" s="19">
        <v>0</v>
      </c>
      <c r="P336" s="19">
        <v>0</v>
      </c>
      <c r="Q336" s="19">
        <v>0</v>
      </c>
      <c r="R336" s="19">
        <v>0</v>
      </c>
      <c r="S336" s="19">
        <v>0</v>
      </c>
      <c r="T336" s="19">
        <v>0</v>
      </c>
      <c r="U336" s="19">
        <v>0</v>
      </c>
      <c r="V336" s="20">
        <v>0</v>
      </c>
      <c r="W336" s="20">
        <v>0</v>
      </c>
      <c r="X336" s="21">
        <v>0</v>
      </c>
    </row>
    <row r="337" spans="1:24" outlineLevel="1" x14ac:dyDescent="0.25">
      <c r="A337" s="22"/>
      <c r="B337" s="23"/>
      <c r="C337" s="23"/>
      <c r="D337" s="23" t="s">
        <v>530</v>
      </c>
      <c r="E337" s="23"/>
      <c r="F337" s="23"/>
      <c r="G337" s="23"/>
      <c r="H337" s="23"/>
      <c r="I337" s="24"/>
      <c r="J337" s="25">
        <f t="shared" ref="J337:U337" si="65">SUBTOTAL(9,J336:J336)</f>
        <v>3000000</v>
      </c>
      <c r="K337" s="26">
        <f t="shared" si="65"/>
        <v>0</v>
      </c>
      <c r="L337" s="26">
        <f t="shared" si="65"/>
        <v>0</v>
      </c>
      <c r="M337" s="26">
        <f t="shared" si="65"/>
        <v>0</v>
      </c>
      <c r="N337" s="26">
        <f t="shared" si="65"/>
        <v>0</v>
      </c>
      <c r="O337" s="26">
        <f t="shared" si="65"/>
        <v>0</v>
      </c>
      <c r="P337" s="26">
        <f t="shared" si="65"/>
        <v>0</v>
      </c>
      <c r="Q337" s="26">
        <f t="shared" si="65"/>
        <v>0</v>
      </c>
      <c r="R337" s="26">
        <f t="shared" si="65"/>
        <v>0</v>
      </c>
      <c r="S337" s="26">
        <f t="shared" si="65"/>
        <v>0</v>
      </c>
      <c r="T337" s="26">
        <f t="shared" si="65"/>
        <v>0</v>
      </c>
      <c r="U337" s="26">
        <f t="shared" si="65"/>
        <v>0</v>
      </c>
      <c r="V337" s="27">
        <v>0</v>
      </c>
      <c r="W337" s="27">
        <v>0</v>
      </c>
      <c r="X337" s="28">
        <v>0</v>
      </c>
    </row>
    <row r="338" spans="1:24" ht="30" outlineLevel="2" x14ac:dyDescent="0.25">
      <c r="A338" s="15" t="s">
        <v>221</v>
      </c>
      <c r="B338" s="16" t="s">
        <v>33</v>
      </c>
      <c r="C338" s="16" t="s">
        <v>68</v>
      </c>
      <c r="D338" s="16" t="s">
        <v>243</v>
      </c>
      <c r="E338" s="16"/>
      <c r="F338" s="16" t="s">
        <v>36</v>
      </c>
      <c r="G338" s="16">
        <v>1120</v>
      </c>
      <c r="H338" s="16">
        <v>3480</v>
      </c>
      <c r="I338" s="17" t="s">
        <v>244</v>
      </c>
      <c r="J338" s="18">
        <v>615987302</v>
      </c>
      <c r="K338" s="19">
        <v>334143219</v>
      </c>
      <c r="L338" s="19">
        <v>334143219</v>
      </c>
      <c r="M338" s="19">
        <v>0</v>
      </c>
      <c r="N338" s="19">
        <v>88395496.989999995</v>
      </c>
      <c r="O338" s="19">
        <v>0</v>
      </c>
      <c r="P338" s="19">
        <v>103373169.51000001</v>
      </c>
      <c r="Q338" s="19">
        <v>103373169.51000001</v>
      </c>
      <c r="R338" s="19">
        <v>142374552.5</v>
      </c>
      <c r="S338" s="19">
        <v>142374552.5</v>
      </c>
      <c r="T338" s="19">
        <v>0</v>
      </c>
      <c r="U338" s="19">
        <v>142374552.5</v>
      </c>
      <c r="V338" s="20">
        <f t="shared" ref="V338:V345" si="66">P338/L338</f>
        <v>0.30936785076581191</v>
      </c>
      <c r="W338" s="20">
        <f t="shared" ref="W338:W345" si="67">(M338+N338+O338)/L338</f>
        <v>0.26454374041928408</v>
      </c>
      <c r="X338" s="21">
        <f t="shared" ref="X338:X345" si="68">V338+W338</f>
        <v>0.57391159118509605</v>
      </c>
    </row>
    <row r="339" spans="1:24" ht="30" outlineLevel="2" x14ac:dyDescent="0.25">
      <c r="A339" s="15" t="s">
        <v>314</v>
      </c>
      <c r="B339" s="16" t="s">
        <v>33</v>
      </c>
      <c r="C339" s="16" t="s">
        <v>68</v>
      </c>
      <c r="D339" s="16" t="s">
        <v>243</v>
      </c>
      <c r="E339" s="16"/>
      <c r="F339" s="16" t="s">
        <v>36</v>
      </c>
      <c r="G339" s="16">
        <v>1120</v>
      </c>
      <c r="H339" s="16">
        <v>3480</v>
      </c>
      <c r="I339" s="17" t="s">
        <v>244</v>
      </c>
      <c r="J339" s="18">
        <v>22498500</v>
      </c>
      <c r="K339" s="19">
        <v>19926342</v>
      </c>
      <c r="L339" s="19">
        <v>19926342</v>
      </c>
      <c r="M339" s="19">
        <v>0</v>
      </c>
      <c r="N339" s="19">
        <v>7857689.29</v>
      </c>
      <c r="O339" s="19">
        <v>0</v>
      </c>
      <c r="P339" s="19">
        <v>2538170.16</v>
      </c>
      <c r="Q339" s="19">
        <v>1945576.24</v>
      </c>
      <c r="R339" s="19">
        <v>9530482.5500000007</v>
      </c>
      <c r="S339" s="19">
        <v>9530482.5500000007</v>
      </c>
      <c r="T339" s="19">
        <v>0</v>
      </c>
      <c r="U339" s="19">
        <v>9530482.5500000007</v>
      </c>
      <c r="V339" s="20">
        <f t="shared" si="66"/>
        <v>0.12737762706270925</v>
      </c>
      <c r="W339" s="20">
        <f t="shared" si="67"/>
        <v>0.39433676738058598</v>
      </c>
      <c r="X339" s="21">
        <f t="shared" si="68"/>
        <v>0.52171439444329526</v>
      </c>
    </row>
    <row r="340" spans="1:24" ht="30" outlineLevel="2" x14ac:dyDescent="0.25">
      <c r="A340" s="15" t="s">
        <v>333</v>
      </c>
      <c r="B340" s="16" t="s">
        <v>33</v>
      </c>
      <c r="C340" s="16" t="s">
        <v>68</v>
      </c>
      <c r="D340" s="16" t="s">
        <v>243</v>
      </c>
      <c r="E340" s="16"/>
      <c r="F340" s="16" t="s">
        <v>36</v>
      </c>
      <c r="G340" s="16">
        <v>1120</v>
      </c>
      <c r="H340" s="16">
        <v>3480</v>
      </c>
      <c r="I340" s="17" t="s">
        <v>244</v>
      </c>
      <c r="J340" s="18">
        <v>94213000</v>
      </c>
      <c r="K340" s="19">
        <v>28274680</v>
      </c>
      <c r="L340" s="19">
        <v>28274680</v>
      </c>
      <c r="M340" s="19">
        <v>0</v>
      </c>
      <c r="N340" s="19">
        <v>3796800</v>
      </c>
      <c r="O340" s="19">
        <v>0</v>
      </c>
      <c r="P340" s="19">
        <v>21904526.620000001</v>
      </c>
      <c r="Q340" s="19">
        <v>21701126.620000001</v>
      </c>
      <c r="R340" s="19">
        <v>2573353.38</v>
      </c>
      <c r="S340" s="19">
        <v>2573353.38</v>
      </c>
      <c r="T340" s="19">
        <v>0</v>
      </c>
      <c r="U340" s="19">
        <v>2573353.379999999</v>
      </c>
      <c r="V340" s="20">
        <f t="shared" si="66"/>
        <v>0.77470466933666449</v>
      </c>
      <c r="W340" s="20">
        <f t="shared" si="67"/>
        <v>0.1342826868420792</v>
      </c>
      <c r="X340" s="21">
        <f t="shared" si="68"/>
        <v>0.90898735617874371</v>
      </c>
    </row>
    <row r="341" spans="1:24" outlineLevel="1" x14ac:dyDescent="0.25">
      <c r="A341" s="22"/>
      <c r="B341" s="23"/>
      <c r="C341" s="23"/>
      <c r="D341" s="23" t="s">
        <v>531</v>
      </c>
      <c r="E341" s="23"/>
      <c r="F341" s="23"/>
      <c r="G341" s="23"/>
      <c r="H341" s="23"/>
      <c r="I341" s="24"/>
      <c r="J341" s="25">
        <f t="shared" ref="J341:U341" si="69">SUBTOTAL(9,J338:J340)</f>
        <v>732698802</v>
      </c>
      <c r="K341" s="26">
        <f t="shared" si="69"/>
        <v>382344241</v>
      </c>
      <c r="L341" s="26">
        <f t="shared" si="69"/>
        <v>382344241</v>
      </c>
      <c r="M341" s="26">
        <f t="shared" si="69"/>
        <v>0</v>
      </c>
      <c r="N341" s="26">
        <f t="shared" si="69"/>
        <v>100049986.28</v>
      </c>
      <c r="O341" s="26">
        <f t="shared" si="69"/>
        <v>0</v>
      </c>
      <c r="P341" s="26">
        <f t="shared" si="69"/>
        <v>127815866.29000001</v>
      </c>
      <c r="Q341" s="26">
        <f t="shared" si="69"/>
        <v>127019872.37</v>
      </c>
      <c r="R341" s="26">
        <f t="shared" si="69"/>
        <v>154478388.43000001</v>
      </c>
      <c r="S341" s="26">
        <f t="shared" si="69"/>
        <v>154478388.43000001</v>
      </c>
      <c r="T341" s="26">
        <f t="shared" si="69"/>
        <v>0</v>
      </c>
      <c r="U341" s="26">
        <f t="shared" si="69"/>
        <v>154478388.43000001</v>
      </c>
      <c r="V341" s="27">
        <f t="shared" si="66"/>
        <v>0.33429525695405993</v>
      </c>
      <c r="W341" s="27">
        <f t="shared" si="67"/>
        <v>0.26167514912301243</v>
      </c>
      <c r="X341" s="28">
        <f t="shared" si="68"/>
        <v>0.5959704060770723</v>
      </c>
    </row>
    <row r="342" spans="1:24" ht="30" outlineLevel="2" x14ac:dyDescent="0.25">
      <c r="A342" s="15" t="s">
        <v>333</v>
      </c>
      <c r="B342" s="16" t="s">
        <v>33</v>
      </c>
      <c r="C342" s="16" t="s">
        <v>68</v>
      </c>
      <c r="D342" s="16" t="s">
        <v>338</v>
      </c>
      <c r="E342" s="16"/>
      <c r="F342" s="16" t="s">
        <v>36</v>
      </c>
      <c r="G342" s="16">
        <v>1120</v>
      </c>
      <c r="H342" s="16">
        <v>3480</v>
      </c>
      <c r="I342" s="17" t="s">
        <v>339</v>
      </c>
      <c r="J342" s="18">
        <v>37091045</v>
      </c>
      <c r="K342" s="19">
        <v>23872627</v>
      </c>
      <c r="L342" s="19">
        <v>23872627</v>
      </c>
      <c r="M342" s="19">
        <v>0</v>
      </c>
      <c r="N342" s="19">
        <v>6869535.29</v>
      </c>
      <c r="O342" s="19">
        <v>0</v>
      </c>
      <c r="P342" s="19">
        <v>14968680.4</v>
      </c>
      <c r="Q342" s="19">
        <v>14014408.16</v>
      </c>
      <c r="R342" s="19">
        <v>2034411.31</v>
      </c>
      <c r="S342" s="19">
        <v>2034411.31</v>
      </c>
      <c r="T342" s="19">
        <v>0</v>
      </c>
      <c r="U342" s="19">
        <v>2034411.3100000005</v>
      </c>
      <c r="V342" s="20">
        <f t="shared" si="66"/>
        <v>0.62702275706816846</v>
      </c>
      <c r="W342" s="20">
        <f t="shared" si="67"/>
        <v>0.28775782782514886</v>
      </c>
      <c r="X342" s="21">
        <f t="shared" si="68"/>
        <v>0.91478058489331726</v>
      </c>
    </row>
    <row r="343" spans="1:24" outlineLevel="1" x14ac:dyDescent="0.25">
      <c r="A343" s="22"/>
      <c r="B343" s="23"/>
      <c r="C343" s="23"/>
      <c r="D343" s="23" t="s">
        <v>532</v>
      </c>
      <c r="E343" s="23"/>
      <c r="F343" s="23"/>
      <c r="G343" s="23"/>
      <c r="H343" s="23"/>
      <c r="I343" s="24"/>
      <c r="J343" s="25">
        <f t="shared" ref="J343:U343" si="70">SUBTOTAL(9,J342:J342)</f>
        <v>37091045</v>
      </c>
      <c r="K343" s="26">
        <f t="shared" si="70"/>
        <v>23872627</v>
      </c>
      <c r="L343" s="26">
        <f t="shared" si="70"/>
        <v>23872627</v>
      </c>
      <c r="M343" s="26">
        <f t="shared" si="70"/>
        <v>0</v>
      </c>
      <c r="N343" s="26">
        <f t="shared" si="70"/>
        <v>6869535.29</v>
      </c>
      <c r="O343" s="26">
        <f t="shared" si="70"/>
        <v>0</v>
      </c>
      <c r="P343" s="26">
        <f t="shared" si="70"/>
        <v>14968680.4</v>
      </c>
      <c r="Q343" s="26">
        <f t="shared" si="70"/>
        <v>14014408.16</v>
      </c>
      <c r="R343" s="26">
        <f t="shared" si="70"/>
        <v>2034411.31</v>
      </c>
      <c r="S343" s="26">
        <f t="shared" si="70"/>
        <v>2034411.31</v>
      </c>
      <c r="T343" s="26">
        <f t="shared" si="70"/>
        <v>0</v>
      </c>
      <c r="U343" s="26">
        <f t="shared" si="70"/>
        <v>2034411.3100000005</v>
      </c>
      <c r="V343" s="27">
        <f t="shared" si="66"/>
        <v>0.62702275706816846</v>
      </c>
      <c r="W343" s="27">
        <f t="shared" si="67"/>
        <v>0.28775782782514886</v>
      </c>
      <c r="X343" s="28">
        <f t="shared" si="68"/>
        <v>0.91478058489331726</v>
      </c>
    </row>
    <row r="344" spans="1:24" ht="30" outlineLevel="2" x14ac:dyDescent="0.25">
      <c r="A344" s="15" t="s">
        <v>221</v>
      </c>
      <c r="B344" s="16" t="s">
        <v>33</v>
      </c>
      <c r="C344" s="16" t="s">
        <v>68</v>
      </c>
      <c r="D344" s="16" t="s">
        <v>245</v>
      </c>
      <c r="E344" s="16"/>
      <c r="F344" s="16" t="s">
        <v>36</v>
      </c>
      <c r="G344" s="16">
        <v>1120</v>
      </c>
      <c r="H344" s="16">
        <v>3480</v>
      </c>
      <c r="I344" s="17" t="s">
        <v>246</v>
      </c>
      <c r="J344" s="18">
        <v>228500000</v>
      </c>
      <c r="K344" s="19">
        <v>111648509</v>
      </c>
      <c r="L344" s="19">
        <v>111648509</v>
      </c>
      <c r="M344" s="19">
        <v>0</v>
      </c>
      <c r="N344" s="19">
        <v>34392448.229999997</v>
      </c>
      <c r="O344" s="19">
        <v>0</v>
      </c>
      <c r="P344" s="19">
        <v>64795652.659999996</v>
      </c>
      <c r="Q344" s="19">
        <v>60568221.57</v>
      </c>
      <c r="R344" s="19">
        <v>12460408.109999999</v>
      </c>
      <c r="S344" s="19">
        <v>12460408.109999999</v>
      </c>
      <c r="T344" s="19">
        <v>0</v>
      </c>
      <c r="U344" s="19">
        <v>12460408.110000014</v>
      </c>
      <c r="V344" s="20">
        <f t="shared" si="66"/>
        <v>0.58035394507597049</v>
      </c>
      <c r="W344" s="20">
        <f t="shared" si="67"/>
        <v>0.30804216319628591</v>
      </c>
      <c r="X344" s="21">
        <f t="shared" si="68"/>
        <v>0.88839610827225646</v>
      </c>
    </row>
    <row r="345" spans="1:24" outlineLevel="1" x14ac:dyDescent="0.25">
      <c r="A345" s="22"/>
      <c r="B345" s="23"/>
      <c r="C345" s="23"/>
      <c r="D345" s="23" t="s">
        <v>533</v>
      </c>
      <c r="E345" s="23"/>
      <c r="F345" s="23"/>
      <c r="G345" s="23"/>
      <c r="H345" s="23"/>
      <c r="I345" s="24"/>
      <c r="J345" s="25">
        <f t="shared" ref="J345:U345" si="71">SUBTOTAL(9,J344:J344)</f>
        <v>228500000</v>
      </c>
      <c r="K345" s="26">
        <f t="shared" si="71"/>
        <v>111648509</v>
      </c>
      <c r="L345" s="26">
        <f t="shared" si="71"/>
        <v>111648509</v>
      </c>
      <c r="M345" s="26">
        <f t="shared" si="71"/>
        <v>0</v>
      </c>
      <c r="N345" s="26">
        <f t="shared" si="71"/>
        <v>34392448.229999997</v>
      </c>
      <c r="O345" s="26">
        <f t="shared" si="71"/>
        <v>0</v>
      </c>
      <c r="P345" s="26">
        <f t="shared" si="71"/>
        <v>64795652.659999996</v>
      </c>
      <c r="Q345" s="26">
        <f t="shared" si="71"/>
        <v>60568221.57</v>
      </c>
      <c r="R345" s="26">
        <f t="shared" si="71"/>
        <v>12460408.109999999</v>
      </c>
      <c r="S345" s="26">
        <f t="shared" si="71"/>
        <v>12460408.109999999</v>
      </c>
      <c r="T345" s="26">
        <f t="shared" si="71"/>
        <v>0</v>
      </c>
      <c r="U345" s="26">
        <f t="shared" si="71"/>
        <v>12460408.110000014</v>
      </c>
      <c r="V345" s="27">
        <f t="shared" si="66"/>
        <v>0.58035394507597049</v>
      </c>
      <c r="W345" s="27">
        <f t="shared" si="67"/>
        <v>0.30804216319628591</v>
      </c>
      <c r="X345" s="28">
        <f t="shared" si="68"/>
        <v>0.88839610827225646</v>
      </c>
    </row>
    <row r="346" spans="1:24" ht="45" outlineLevel="2" x14ac:dyDescent="0.25">
      <c r="A346" s="15" t="s">
        <v>32</v>
      </c>
      <c r="B346" s="16" t="s">
        <v>33</v>
      </c>
      <c r="C346" s="16" t="s">
        <v>68</v>
      </c>
      <c r="D346" s="16" t="s">
        <v>97</v>
      </c>
      <c r="E346" s="16"/>
      <c r="F346" s="16" t="s">
        <v>36</v>
      </c>
      <c r="G346" s="16">
        <v>1120</v>
      </c>
      <c r="H346" s="16">
        <v>3480</v>
      </c>
      <c r="I346" s="17" t="s">
        <v>98</v>
      </c>
      <c r="J346" s="18">
        <v>0</v>
      </c>
      <c r="K346" s="19">
        <v>0</v>
      </c>
      <c r="L346" s="19">
        <v>0</v>
      </c>
      <c r="M346" s="19">
        <v>0</v>
      </c>
      <c r="N346" s="19">
        <v>0</v>
      </c>
      <c r="O346" s="19">
        <v>0</v>
      </c>
      <c r="P346" s="19">
        <v>0</v>
      </c>
      <c r="Q346" s="19">
        <v>0</v>
      </c>
      <c r="R346" s="19">
        <v>0</v>
      </c>
      <c r="S346" s="19">
        <v>0</v>
      </c>
      <c r="T346" s="19">
        <v>0</v>
      </c>
      <c r="U346" s="19">
        <v>0</v>
      </c>
      <c r="V346" s="20">
        <v>0</v>
      </c>
      <c r="W346" s="20">
        <v>0</v>
      </c>
      <c r="X346" s="21">
        <v>0</v>
      </c>
    </row>
    <row r="347" spans="1:24" ht="30" outlineLevel="2" x14ac:dyDescent="0.25">
      <c r="A347" s="15" t="s">
        <v>221</v>
      </c>
      <c r="B347" s="16" t="s">
        <v>33</v>
      </c>
      <c r="C347" s="16" t="s">
        <v>68</v>
      </c>
      <c r="D347" s="16" t="s">
        <v>97</v>
      </c>
      <c r="E347" s="16"/>
      <c r="F347" s="16" t="s">
        <v>36</v>
      </c>
      <c r="G347" s="16">
        <v>1120</v>
      </c>
      <c r="H347" s="16">
        <v>3480</v>
      </c>
      <c r="I347" s="17" t="s">
        <v>247</v>
      </c>
      <c r="J347" s="18">
        <v>61316764</v>
      </c>
      <c r="K347" s="19">
        <v>62195264</v>
      </c>
      <c r="L347" s="19">
        <v>62195264</v>
      </c>
      <c r="M347" s="19">
        <v>0</v>
      </c>
      <c r="N347" s="19">
        <v>0</v>
      </c>
      <c r="O347" s="19">
        <v>0</v>
      </c>
      <c r="P347" s="19">
        <v>60269781.700000003</v>
      </c>
      <c r="Q347" s="19">
        <v>56337381.700000003</v>
      </c>
      <c r="R347" s="19">
        <v>1925482.3</v>
      </c>
      <c r="S347" s="19">
        <v>1925482.3</v>
      </c>
      <c r="T347" s="19">
        <v>0</v>
      </c>
      <c r="U347" s="19">
        <v>1925482.299999997</v>
      </c>
      <c r="V347" s="20">
        <f t="shared" ref="V347:V366" si="72">P347/L347</f>
        <v>0.96904133568755335</v>
      </c>
      <c r="W347" s="20">
        <f t="shared" ref="W347:W366" si="73">(M347+N347+O347)/L347</f>
        <v>0</v>
      </c>
      <c r="X347" s="21">
        <f t="shared" ref="X347:X366" si="74">V347+W347</f>
        <v>0.96904133568755335</v>
      </c>
    </row>
    <row r="348" spans="1:24" ht="30" outlineLevel="2" x14ac:dyDescent="0.25">
      <c r="A348" s="15" t="s">
        <v>314</v>
      </c>
      <c r="B348" s="16" t="s">
        <v>33</v>
      </c>
      <c r="C348" s="16" t="s">
        <v>68</v>
      </c>
      <c r="D348" s="16" t="s">
        <v>97</v>
      </c>
      <c r="E348" s="16"/>
      <c r="F348" s="16" t="s">
        <v>36</v>
      </c>
      <c r="G348" s="16">
        <v>1120</v>
      </c>
      <c r="H348" s="16">
        <v>3480</v>
      </c>
      <c r="I348" s="17" t="s">
        <v>247</v>
      </c>
      <c r="J348" s="18">
        <v>92565000</v>
      </c>
      <c r="K348" s="19">
        <v>71409433</v>
      </c>
      <c r="L348" s="19">
        <v>71409433</v>
      </c>
      <c r="M348" s="19">
        <v>0</v>
      </c>
      <c r="N348" s="19">
        <v>1704799.46</v>
      </c>
      <c r="O348" s="19">
        <v>0</v>
      </c>
      <c r="P348" s="19">
        <v>65953760.5</v>
      </c>
      <c r="Q348" s="19">
        <v>60165633.82</v>
      </c>
      <c r="R348" s="19">
        <v>3750873.04</v>
      </c>
      <c r="S348" s="19">
        <v>3750873.04</v>
      </c>
      <c r="T348" s="19">
        <v>0</v>
      </c>
      <c r="U348" s="19">
        <v>3750873.0400000066</v>
      </c>
      <c r="V348" s="20">
        <f t="shared" si="72"/>
        <v>0.92360011456749702</v>
      </c>
      <c r="W348" s="20">
        <f t="shared" si="73"/>
        <v>2.3873589081711374E-2</v>
      </c>
      <c r="X348" s="21">
        <f t="shared" si="74"/>
        <v>0.94747370364920835</v>
      </c>
    </row>
    <row r="349" spans="1:24" ht="30" outlineLevel="2" x14ac:dyDescent="0.25">
      <c r="A349" s="15" t="s">
        <v>333</v>
      </c>
      <c r="B349" s="16" t="s">
        <v>33</v>
      </c>
      <c r="C349" s="16" t="s">
        <v>68</v>
      </c>
      <c r="D349" s="16" t="s">
        <v>97</v>
      </c>
      <c r="E349" s="16"/>
      <c r="F349" s="16" t="s">
        <v>36</v>
      </c>
      <c r="G349" s="16">
        <v>1120</v>
      </c>
      <c r="H349" s="16">
        <v>3480</v>
      </c>
      <c r="I349" s="17" t="s">
        <v>247</v>
      </c>
      <c r="J349" s="18">
        <v>39206536</v>
      </c>
      <c r="K349" s="19">
        <v>47593951</v>
      </c>
      <c r="L349" s="19">
        <v>47593951</v>
      </c>
      <c r="M349" s="19">
        <v>0</v>
      </c>
      <c r="N349" s="19">
        <v>9875000.0099999998</v>
      </c>
      <c r="O349" s="19">
        <v>0</v>
      </c>
      <c r="P349" s="19">
        <v>23635313.09</v>
      </c>
      <c r="Q349" s="19">
        <v>23275767.68</v>
      </c>
      <c r="R349" s="19">
        <v>14083637.9</v>
      </c>
      <c r="S349" s="19">
        <v>14083637.9</v>
      </c>
      <c r="T349" s="19">
        <v>0</v>
      </c>
      <c r="U349" s="19">
        <v>14083637.900000002</v>
      </c>
      <c r="V349" s="20">
        <f t="shared" si="72"/>
        <v>0.49660329923018998</v>
      </c>
      <c r="W349" s="20">
        <f t="shared" si="73"/>
        <v>0.20748435047974897</v>
      </c>
      <c r="X349" s="21">
        <f t="shared" si="74"/>
        <v>0.70408764970993898</v>
      </c>
    </row>
    <row r="350" spans="1:24" outlineLevel="1" x14ac:dyDescent="0.25">
      <c r="A350" s="22"/>
      <c r="B350" s="23"/>
      <c r="C350" s="23"/>
      <c r="D350" s="23" t="s">
        <v>534</v>
      </c>
      <c r="E350" s="23"/>
      <c r="F350" s="23"/>
      <c r="G350" s="23"/>
      <c r="H350" s="23"/>
      <c r="I350" s="24"/>
      <c r="J350" s="25">
        <f t="shared" ref="J350:U350" si="75">SUBTOTAL(9,J346:J349)</f>
        <v>193088300</v>
      </c>
      <c r="K350" s="26">
        <f t="shared" si="75"/>
        <v>181198648</v>
      </c>
      <c r="L350" s="26">
        <f t="shared" si="75"/>
        <v>181198648</v>
      </c>
      <c r="M350" s="26">
        <f t="shared" si="75"/>
        <v>0</v>
      </c>
      <c r="N350" s="26">
        <f t="shared" si="75"/>
        <v>11579799.469999999</v>
      </c>
      <c r="O350" s="26">
        <f t="shared" si="75"/>
        <v>0</v>
      </c>
      <c r="P350" s="26">
        <f t="shared" si="75"/>
        <v>149858855.28999999</v>
      </c>
      <c r="Q350" s="26">
        <f t="shared" si="75"/>
        <v>139778783.20000002</v>
      </c>
      <c r="R350" s="26">
        <f t="shared" si="75"/>
        <v>19759993.240000002</v>
      </c>
      <c r="S350" s="26">
        <f t="shared" si="75"/>
        <v>19759993.240000002</v>
      </c>
      <c r="T350" s="26">
        <f t="shared" si="75"/>
        <v>0</v>
      </c>
      <c r="U350" s="26">
        <f t="shared" si="75"/>
        <v>19759993.240000006</v>
      </c>
      <c r="V350" s="27">
        <f t="shared" si="72"/>
        <v>0.82704179608448292</v>
      </c>
      <c r="W350" s="27">
        <f t="shared" si="73"/>
        <v>6.3906654921619496E-2</v>
      </c>
      <c r="X350" s="28">
        <f t="shared" si="74"/>
        <v>0.89094845100610243</v>
      </c>
    </row>
    <row r="351" spans="1:24" ht="30" outlineLevel="2" x14ac:dyDescent="0.25">
      <c r="A351" s="15" t="s">
        <v>32</v>
      </c>
      <c r="B351" s="16" t="s">
        <v>33</v>
      </c>
      <c r="C351" s="16" t="s">
        <v>68</v>
      </c>
      <c r="D351" s="16" t="s">
        <v>99</v>
      </c>
      <c r="E351" s="16"/>
      <c r="F351" s="16" t="s">
        <v>36</v>
      </c>
      <c r="G351" s="16">
        <v>1120</v>
      </c>
      <c r="H351" s="16">
        <v>3480</v>
      </c>
      <c r="I351" s="17" t="s">
        <v>100</v>
      </c>
      <c r="J351" s="18">
        <v>41500000</v>
      </c>
      <c r="K351" s="19">
        <v>1709290.24</v>
      </c>
      <c r="L351" s="19">
        <v>1709290.24</v>
      </c>
      <c r="M351" s="19">
        <v>0</v>
      </c>
      <c r="N351" s="19">
        <v>0</v>
      </c>
      <c r="O351" s="19">
        <v>0</v>
      </c>
      <c r="P351" s="19">
        <v>0</v>
      </c>
      <c r="Q351" s="19">
        <v>0</v>
      </c>
      <c r="R351" s="19">
        <v>1709290.24</v>
      </c>
      <c r="S351" s="19">
        <v>1709290.24</v>
      </c>
      <c r="T351" s="19">
        <v>0</v>
      </c>
      <c r="U351" s="19">
        <v>1709290.24</v>
      </c>
      <c r="V351" s="20">
        <f t="shared" si="72"/>
        <v>0</v>
      </c>
      <c r="W351" s="20">
        <f t="shared" si="73"/>
        <v>0</v>
      </c>
      <c r="X351" s="21">
        <f t="shared" si="74"/>
        <v>0</v>
      </c>
    </row>
    <row r="352" spans="1:24" ht="30" outlineLevel="2" x14ac:dyDescent="0.25">
      <c r="A352" s="15" t="s">
        <v>221</v>
      </c>
      <c r="B352" s="16" t="s">
        <v>33</v>
      </c>
      <c r="C352" s="16" t="s">
        <v>68</v>
      </c>
      <c r="D352" s="16" t="s">
        <v>99</v>
      </c>
      <c r="E352" s="16"/>
      <c r="F352" s="16" t="s">
        <v>36</v>
      </c>
      <c r="G352" s="16">
        <v>1120</v>
      </c>
      <c r="H352" s="16">
        <v>3480</v>
      </c>
      <c r="I352" s="17" t="s">
        <v>100</v>
      </c>
      <c r="J352" s="18">
        <v>39381740</v>
      </c>
      <c r="K352" s="19">
        <v>39381740</v>
      </c>
      <c r="L352" s="19">
        <v>39381740</v>
      </c>
      <c r="M352" s="19">
        <v>0</v>
      </c>
      <c r="N352" s="19">
        <v>10389554.49</v>
      </c>
      <c r="O352" s="19">
        <v>0</v>
      </c>
      <c r="P352" s="19">
        <v>23971678.579999998</v>
      </c>
      <c r="Q352" s="19">
        <v>23971678.579999998</v>
      </c>
      <c r="R352" s="19">
        <v>5020506.93</v>
      </c>
      <c r="S352" s="19">
        <v>5020506.93</v>
      </c>
      <c r="T352" s="19">
        <v>0</v>
      </c>
      <c r="U352" s="19">
        <v>5020506.93</v>
      </c>
      <c r="V352" s="20">
        <f t="shared" si="72"/>
        <v>0.60870034132570061</v>
      </c>
      <c r="W352" s="20">
        <f t="shared" si="73"/>
        <v>0.26381654264133581</v>
      </c>
      <c r="X352" s="21">
        <f t="shared" si="74"/>
        <v>0.87251688396703642</v>
      </c>
    </row>
    <row r="353" spans="1:24" ht="30" outlineLevel="2" x14ac:dyDescent="0.25">
      <c r="A353" s="15" t="s">
        <v>314</v>
      </c>
      <c r="B353" s="16" t="s">
        <v>33</v>
      </c>
      <c r="C353" s="16" t="s">
        <v>68</v>
      </c>
      <c r="D353" s="16" t="s">
        <v>99</v>
      </c>
      <c r="E353" s="16"/>
      <c r="F353" s="16" t="s">
        <v>36</v>
      </c>
      <c r="G353" s="16">
        <v>1120</v>
      </c>
      <c r="H353" s="16">
        <v>3480</v>
      </c>
      <c r="I353" s="17" t="s">
        <v>100</v>
      </c>
      <c r="J353" s="18">
        <v>20509400</v>
      </c>
      <c r="K353" s="19">
        <v>17447185</v>
      </c>
      <c r="L353" s="19">
        <v>17447185</v>
      </c>
      <c r="M353" s="19">
        <v>0</v>
      </c>
      <c r="N353" s="19">
        <v>2999980.5</v>
      </c>
      <c r="O353" s="19">
        <v>0</v>
      </c>
      <c r="P353" s="19">
        <v>13283378.119999999</v>
      </c>
      <c r="Q353" s="19">
        <v>8653372.6199999992</v>
      </c>
      <c r="R353" s="19">
        <v>1163826.3799999999</v>
      </c>
      <c r="S353" s="19">
        <v>1163826.3799999999</v>
      </c>
      <c r="T353" s="19">
        <v>0</v>
      </c>
      <c r="U353" s="19">
        <v>1163826.3800000008</v>
      </c>
      <c r="V353" s="20">
        <f t="shared" si="72"/>
        <v>0.76134792632737025</v>
      </c>
      <c r="W353" s="20">
        <f t="shared" si="73"/>
        <v>0.17194639135195736</v>
      </c>
      <c r="X353" s="21">
        <f t="shared" si="74"/>
        <v>0.93329431767932758</v>
      </c>
    </row>
    <row r="354" spans="1:24" ht="30" outlineLevel="2" x14ac:dyDescent="0.25">
      <c r="A354" s="15" t="s">
        <v>333</v>
      </c>
      <c r="B354" s="16" t="s">
        <v>33</v>
      </c>
      <c r="C354" s="16" t="s">
        <v>68</v>
      </c>
      <c r="D354" s="16" t="s">
        <v>99</v>
      </c>
      <c r="E354" s="16"/>
      <c r="F354" s="16" t="s">
        <v>36</v>
      </c>
      <c r="G354" s="16">
        <v>1120</v>
      </c>
      <c r="H354" s="16">
        <v>3480</v>
      </c>
      <c r="I354" s="17" t="s">
        <v>100</v>
      </c>
      <c r="J354" s="18">
        <v>54793180</v>
      </c>
      <c r="K354" s="19">
        <v>33451429</v>
      </c>
      <c r="L354" s="19">
        <v>33451429</v>
      </c>
      <c r="M354" s="19">
        <v>0</v>
      </c>
      <c r="N354" s="19">
        <v>7339567.7300000004</v>
      </c>
      <c r="O354" s="19">
        <v>0</v>
      </c>
      <c r="P354" s="19">
        <v>23687726</v>
      </c>
      <c r="Q354" s="19">
        <v>23687726</v>
      </c>
      <c r="R354" s="19">
        <v>2424135.27</v>
      </c>
      <c r="S354" s="19">
        <v>2424135.27</v>
      </c>
      <c r="T354" s="19">
        <v>0</v>
      </c>
      <c r="U354" s="19">
        <v>2424135.2699999996</v>
      </c>
      <c r="V354" s="20">
        <f t="shared" si="72"/>
        <v>0.70812299229429032</v>
      </c>
      <c r="W354" s="20">
        <f t="shared" si="73"/>
        <v>0.21940969188491172</v>
      </c>
      <c r="X354" s="21">
        <f t="shared" si="74"/>
        <v>0.92753268417920198</v>
      </c>
    </row>
    <row r="355" spans="1:24" outlineLevel="1" x14ac:dyDescent="0.25">
      <c r="A355" s="22"/>
      <c r="B355" s="23"/>
      <c r="C355" s="23"/>
      <c r="D355" s="23" t="s">
        <v>535</v>
      </c>
      <c r="E355" s="23"/>
      <c r="F355" s="23"/>
      <c r="G355" s="23"/>
      <c r="H355" s="23"/>
      <c r="I355" s="24"/>
      <c r="J355" s="25">
        <f t="shared" ref="J355:U355" si="76">SUBTOTAL(9,J351:J354)</f>
        <v>156184320</v>
      </c>
      <c r="K355" s="26">
        <f t="shared" si="76"/>
        <v>91989644.24000001</v>
      </c>
      <c r="L355" s="26">
        <f t="shared" si="76"/>
        <v>91989644.24000001</v>
      </c>
      <c r="M355" s="26">
        <f t="shared" si="76"/>
        <v>0</v>
      </c>
      <c r="N355" s="26">
        <f t="shared" si="76"/>
        <v>20729102.719999999</v>
      </c>
      <c r="O355" s="26">
        <f t="shared" si="76"/>
        <v>0</v>
      </c>
      <c r="P355" s="26">
        <f t="shared" si="76"/>
        <v>60942782.699999996</v>
      </c>
      <c r="Q355" s="26">
        <f t="shared" si="76"/>
        <v>56312777.199999996</v>
      </c>
      <c r="R355" s="26">
        <f t="shared" si="76"/>
        <v>10317758.82</v>
      </c>
      <c r="S355" s="26">
        <f t="shared" si="76"/>
        <v>10317758.82</v>
      </c>
      <c r="T355" s="26">
        <f t="shared" si="76"/>
        <v>0</v>
      </c>
      <c r="U355" s="26">
        <f t="shared" si="76"/>
        <v>10317758.82</v>
      </c>
      <c r="V355" s="27">
        <f t="shared" si="72"/>
        <v>0.66249612337885466</v>
      </c>
      <c r="W355" s="27">
        <f t="shared" si="73"/>
        <v>0.22534169896252657</v>
      </c>
      <c r="X355" s="28">
        <f t="shared" si="74"/>
        <v>0.8878378223413812</v>
      </c>
    </row>
    <row r="356" spans="1:24" ht="45" outlineLevel="2" x14ac:dyDescent="0.25">
      <c r="A356" s="15" t="s">
        <v>32</v>
      </c>
      <c r="B356" s="16" t="s">
        <v>33</v>
      </c>
      <c r="C356" s="16" t="s">
        <v>68</v>
      </c>
      <c r="D356" s="16" t="s">
        <v>101</v>
      </c>
      <c r="E356" s="16"/>
      <c r="F356" s="16" t="s">
        <v>36</v>
      </c>
      <c r="G356" s="16">
        <v>1120</v>
      </c>
      <c r="H356" s="16">
        <v>3480</v>
      </c>
      <c r="I356" s="17" t="s">
        <v>102</v>
      </c>
      <c r="J356" s="18">
        <v>50706448</v>
      </c>
      <c r="K356" s="19">
        <v>55882290.759999998</v>
      </c>
      <c r="L356" s="19">
        <v>55882290.759999998</v>
      </c>
      <c r="M356" s="19">
        <v>0</v>
      </c>
      <c r="N356" s="19">
        <v>1983381.06</v>
      </c>
      <c r="O356" s="19">
        <v>0</v>
      </c>
      <c r="P356" s="19">
        <v>50902052.049999997</v>
      </c>
      <c r="Q356" s="19">
        <v>50902052.049999997</v>
      </c>
      <c r="R356" s="19">
        <v>2996857.65</v>
      </c>
      <c r="S356" s="19">
        <v>2996857.65</v>
      </c>
      <c r="T356" s="19">
        <v>0</v>
      </c>
      <c r="U356" s="19">
        <v>2996857.6499999985</v>
      </c>
      <c r="V356" s="20">
        <f t="shared" si="72"/>
        <v>0.91087983970827469</v>
      </c>
      <c r="W356" s="20">
        <f t="shared" si="73"/>
        <v>3.549212161895992E-2</v>
      </c>
      <c r="X356" s="21">
        <f t="shared" si="74"/>
        <v>0.94637196132723456</v>
      </c>
    </row>
    <row r="357" spans="1:24" ht="45" outlineLevel="2" x14ac:dyDescent="0.25">
      <c r="A357" s="15" t="s">
        <v>221</v>
      </c>
      <c r="B357" s="16" t="s">
        <v>33</v>
      </c>
      <c r="C357" s="16" t="s">
        <v>68</v>
      </c>
      <c r="D357" s="16" t="s">
        <v>101</v>
      </c>
      <c r="E357" s="16"/>
      <c r="F357" s="16" t="s">
        <v>36</v>
      </c>
      <c r="G357" s="16">
        <v>1120</v>
      </c>
      <c r="H357" s="16">
        <v>3480</v>
      </c>
      <c r="I357" s="17" t="s">
        <v>102</v>
      </c>
      <c r="J357" s="18">
        <v>47642951</v>
      </c>
      <c r="K357" s="19">
        <v>15462853</v>
      </c>
      <c r="L357" s="19">
        <v>15462853</v>
      </c>
      <c r="M357" s="19">
        <v>0</v>
      </c>
      <c r="N357" s="19">
        <v>1336537.96</v>
      </c>
      <c r="O357" s="19">
        <v>0</v>
      </c>
      <c r="P357" s="19">
        <v>7562131.4800000004</v>
      </c>
      <c r="Q357" s="19">
        <v>5991946.3300000001</v>
      </c>
      <c r="R357" s="19">
        <v>6564183.5599999996</v>
      </c>
      <c r="S357" s="19">
        <v>6564183.5599999996</v>
      </c>
      <c r="T357" s="19">
        <v>0</v>
      </c>
      <c r="U357" s="19">
        <v>6564183.5599999987</v>
      </c>
      <c r="V357" s="20">
        <f t="shared" si="72"/>
        <v>0.48905150168600842</v>
      </c>
      <c r="W357" s="20">
        <f t="shared" si="73"/>
        <v>8.6435404902316534E-2</v>
      </c>
      <c r="X357" s="21">
        <f t="shared" si="74"/>
        <v>0.57548690658832491</v>
      </c>
    </row>
    <row r="358" spans="1:24" ht="45" outlineLevel="2" x14ac:dyDescent="0.25">
      <c r="A358" s="15" t="s">
        <v>314</v>
      </c>
      <c r="B358" s="16" t="s">
        <v>33</v>
      </c>
      <c r="C358" s="16" t="s">
        <v>68</v>
      </c>
      <c r="D358" s="16" t="s">
        <v>101</v>
      </c>
      <c r="E358" s="16"/>
      <c r="F358" s="16" t="s">
        <v>36</v>
      </c>
      <c r="G358" s="16">
        <v>1120</v>
      </c>
      <c r="H358" s="16">
        <v>3480</v>
      </c>
      <c r="I358" s="17" t="s">
        <v>102</v>
      </c>
      <c r="J358" s="18">
        <v>346753000</v>
      </c>
      <c r="K358" s="19">
        <v>240753000</v>
      </c>
      <c r="L358" s="19">
        <v>240753000</v>
      </c>
      <c r="M358" s="19">
        <v>0</v>
      </c>
      <c r="N358" s="19">
        <v>18273500.960000001</v>
      </c>
      <c r="O358" s="19">
        <v>0</v>
      </c>
      <c r="P358" s="19">
        <v>208010555.68000001</v>
      </c>
      <c r="Q358" s="19">
        <v>193996710.09999999</v>
      </c>
      <c r="R358" s="19">
        <v>14468943.359999999</v>
      </c>
      <c r="S358" s="19">
        <v>14468943.359999999</v>
      </c>
      <c r="T358" s="19">
        <v>0</v>
      </c>
      <c r="U358" s="19">
        <v>14468943.359999985</v>
      </c>
      <c r="V358" s="20">
        <f t="shared" si="72"/>
        <v>0.86399984913998995</v>
      </c>
      <c r="W358" s="20">
        <f t="shared" si="73"/>
        <v>7.5901446544799037E-2</v>
      </c>
      <c r="X358" s="21">
        <f t="shared" si="74"/>
        <v>0.93990129568478897</v>
      </c>
    </row>
    <row r="359" spans="1:24" ht="45" outlineLevel="2" x14ac:dyDescent="0.25">
      <c r="A359" s="15" t="s">
        <v>333</v>
      </c>
      <c r="B359" s="16" t="s">
        <v>33</v>
      </c>
      <c r="C359" s="16" t="s">
        <v>68</v>
      </c>
      <c r="D359" s="16" t="s">
        <v>101</v>
      </c>
      <c r="E359" s="16"/>
      <c r="F359" s="16" t="s">
        <v>36</v>
      </c>
      <c r="G359" s="16">
        <v>1120</v>
      </c>
      <c r="H359" s="16">
        <v>3480</v>
      </c>
      <c r="I359" s="17" t="s">
        <v>102</v>
      </c>
      <c r="J359" s="18">
        <v>8410000</v>
      </c>
      <c r="K359" s="19">
        <v>8410000</v>
      </c>
      <c r="L359" s="19">
        <v>8410000</v>
      </c>
      <c r="M359" s="19">
        <v>0</v>
      </c>
      <c r="N359" s="19">
        <v>783833.74</v>
      </c>
      <c r="O359" s="19">
        <v>0</v>
      </c>
      <c r="P359" s="19">
        <v>4387622.76</v>
      </c>
      <c r="Q359" s="19">
        <v>4387622.76</v>
      </c>
      <c r="R359" s="19">
        <v>3238543.5</v>
      </c>
      <c r="S359" s="19">
        <v>3238543.5</v>
      </c>
      <c r="T359" s="19">
        <v>0</v>
      </c>
      <c r="U359" s="19">
        <v>3238543.5</v>
      </c>
      <c r="V359" s="20">
        <f t="shared" si="72"/>
        <v>0.52171495362663489</v>
      </c>
      <c r="W359" s="20">
        <f t="shared" si="73"/>
        <v>9.3202585017835904E-2</v>
      </c>
      <c r="X359" s="21">
        <f t="shared" si="74"/>
        <v>0.61491753864447074</v>
      </c>
    </row>
    <row r="360" spans="1:24" outlineLevel="1" x14ac:dyDescent="0.25">
      <c r="A360" s="22"/>
      <c r="B360" s="23"/>
      <c r="C360" s="23"/>
      <c r="D360" s="23" t="s">
        <v>536</v>
      </c>
      <c r="E360" s="23"/>
      <c r="F360" s="23"/>
      <c r="G360" s="23"/>
      <c r="H360" s="23"/>
      <c r="I360" s="24"/>
      <c r="J360" s="25">
        <f t="shared" ref="J360:U360" si="77">SUBTOTAL(9,J356:J359)</f>
        <v>453512399</v>
      </c>
      <c r="K360" s="26">
        <f t="shared" si="77"/>
        <v>320508143.75999999</v>
      </c>
      <c r="L360" s="26">
        <f t="shared" si="77"/>
        <v>320508143.75999999</v>
      </c>
      <c r="M360" s="26">
        <f t="shared" si="77"/>
        <v>0</v>
      </c>
      <c r="N360" s="26">
        <f t="shared" si="77"/>
        <v>22377253.719999999</v>
      </c>
      <c r="O360" s="26">
        <f t="shared" si="77"/>
        <v>0</v>
      </c>
      <c r="P360" s="26">
        <f t="shared" si="77"/>
        <v>270862361.97000003</v>
      </c>
      <c r="Q360" s="26">
        <f t="shared" si="77"/>
        <v>255278331.23999998</v>
      </c>
      <c r="R360" s="26">
        <f t="shared" si="77"/>
        <v>27268528.07</v>
      </c>
      <c r="S360" s="26">
        <f t="shared" si="77"/>
        <v>27268528.07</v>
      </c>
      <c r="T360" s="26">
        <f t="shared" si="77"/>
        <v>0</v>
      </c>
      <c r="U360" s="26">
        <f t="shared" si="77"/>
        <v>27268528.069999982</v>
      </c>
      <c r="V360" s="27">
        <f t="shared" si="72"/>
        <v>0.84510290063900761</v>
      </c>
      <c r="W360" s="27">
        <f t="shared" si="73"/>
        <v>6.9818050354303426E-2</v>
      </c>
      <c r="X360" s="28">
        <f t="shared" si="74"/>
        <v>0.91492095099331106</v>
      </c>
    </row>
    <row r="361" spans="1:24" ht="30" outlineLevel="2" x14ac:dyDescent="0.25">
      <c r="A361" s="15" t="s">
        <v>221</v>
      </c>
      <c r="B361" s="16" t="s">
        <v>33</v>
      </c>
      <c r="C361" s="16" t="s">
        <v>68</v>
      </c>
      <c r="D361" s="16" t="s">
        <v>248</v>
      </c>
      <c r="E361" s="16"/>
      <c r="F361" s="16" t="s">
        <v>36</v>
      </c>
      <c r="G361" s="16">
        <v>1120</v>
      </c>
      <c r="H361" s="16">
        <v>3480</v>
      </c>
      <c r="I361" s="17" t="s">
        <v>249</v>
      </c>
      <c r="J361" s="18">
        <v>4544023</v>
      </c>
      <c r="K361" s="19">
        <v>4544023</v>
      </c>
      <c r="L361" s="19">
        <v>4544023</v>
      </c>
      <c r="M361" s="19">
        <v>0</v>
      </c>
      <c r="N361" s="19">
        <v>1700248.1</v>
      </c>
      <c r="O361" s="19">
        <v>0</v>
      </c>
      <c r="P361" s="19">
        <v>1068899.69</v>
      </c>
      <c r="Q361" s="19">
        <v>930333.44</v>
      </c>
      <c r="R361" s="19">
        <v>1774875.21</v>
      </c>
      <c r="S361" s="19">
        <v>1774875.21</v>
      </c>
      <c r="T361" s="19">
        <v>0</v>
      </c>
      <c r="U361" s="19">
        <v>1774875.21</v>
      </c>
      <c r="V361" s="20">
        <f t="shared" si="72"/>
        <v>0.23523201577104691</v>
      </c>
      <c r="W361" s="20">
        <f t="shared" si="73"/>
        <v>0.37417242386317151</v>
      </c>
      <c r="X361" s="21">
        <f t="shared" si="74"/>
        <v>0.60940443963421842</v>
      </c>
    </row>
    <row r="362" spans="1:24" outlineLevel="1" x14ac:dyDescent="0.25">
      <c r="A362" s="22"/>
      <c r="B362" s="23"/>
      <c r="C362" s="23"/>
      <c r="D362" s="23" t="s">
        <v>537</v>
      </c>
      <c r="E362" s="23"/>
      <c r="F362" s="23"/>
      <c r="G362" s="23"/>
      <c r="H362" s="23"/>
      <c r="I362" s="24"/>
      <c r="J362" s="25">
        <f t="shared" ref="J362:U362" si="78">SUBTOTAL(9,J361:J361)</f>
        <v>4544023</v>
      </c>
      <c r="K362" s="26">
        <f t="shared" si="78"/>
        <v>4544023</v>
      </c>
      <c r="L362" s="26">
        <f t="shared" si="78"/>
        <v>4544023</v>
      </c>
      <c r="M362" s="26">
        <f t="shared" si="78"/>
        <v>0</v>
      </c>
      <c r="N362" s="26">
        <f t="shared" si="78"/>
        <v>1700248.1</v>
      </c>
      <c r="O362" s="26">
        <f t="shared" si="78"/>
        <v>0</v>
      </c>
      <c r="P362" s="26">
        <f t="shared" si="78"/>
        <v>1068899.69</v>
      </c>
      <c r="Q362" s="26">
        <f t="shared" si="78"/>
        <v>930333.44</v>
      </c>
      <c r="R362" s="26">
        <f t="shared" si="78"/>
        <v>1774875.21</v>
      </c>
      <c r="S362" s="26">
        <f t="shared" si="78"/>
        <v>1774875.21</v>
      </c>
      <c r="T362" s="26">
        <f t="shared" si="78"/>
        <v>0</v>
      </c>
      <c r="U362" s="26">
        <f t="shared" si="78"/>
        <v>1774875.21</v>
      </c>
      <c r="V362" s="27">
        <f t="shared" si="72"/>
        <v>0.23523201577104691</v>
      </c>
      <c r="W362" s="27">
        <f t="shared" si="73"/>
        <v>0.37417242386317151</v>
      </c>
      <c r="X362" s="28">
        <f t="shared" si="74"/>
        <v>0.60940443963421842</v>
      </c>
    </row>
    <row r="363" spans="1:24" ht="75" outlineLevel="2" x14ac:dyDescent="0.25">
      <c r="A363" s="15" t="s">
        <v>221</v>
      </c>
      <c r="B363" s="16" t="s">
        <v>33</v>
      </c>
      <c r="C363" s="16" t="s">
        <v>68</v>
      </c>
      <c r="D363" s="16" t="s">
        <v>250</v>
      </c>
      <c r="E363" s="16"/>
      <c r="F363" s="16" t="s">
        <v>36</v>
      </c>
      <c r="G363" s="16">
        <v>1310</v>
      </c>
      <c r="H363" s="16">
        <v>3480</v>
      </c>
      <c r="I363" s="17" t="s">
        <v>251</v>
      </c>
      <c r="J363" s="18">
        <v>26000000</v>
      </c>
      <c r="K363" s="19">
        <v>26000000</v>
      </c>
      <c r="L363" s="19">
        <v>26000000</v>
      </c>
      <c r="M363" s="19">
        <v>0</v>
      </c>
      <c r="N363" s="19">
        <v>0</v>
      </c>
      <c r="O363" s="19">
        <v>0</v>
      </c>
      <c r="P363" s="19">
        <v>3512996</v>
      </c>
      <c r="Q363" s="19">
        <v>3512996</v>
      </c>
      <c r="R363" s="19">
        <v>22487004</v>
      </c>
      <c r="S363" s="19">
        <v>22487004</v>
      </c>
      <c r="T363" s="19">
        <v>2591500</v>
      </c>
      <c r="U363" s="19">
        <v>19895504</v>
      </c>
      <c r="V363" s="20">
        <f t="shared" si="72"/>
        <v>0.13511523076923077</v>
      </c>
      <c r="W363" s="20">
        <f t="shared" si="73"/>
        <v>0</v>
      </c>
      <c r="X363" s="21">
        <f t="shared" si="74"/>
        <v>0.13511523076923077</v>
      </c>
    </row>
    <row r="364" spans="1:24" outlineLevel="1" x14ac:dyDescent="0.25">
      <c r="A364" s="22"/>
      <c r="B364" s="23"/>
      <c r="C364" s="23"/>
      <c r="D364" s="23" t="s">
        <v>538</v>
      </c>
      <c r="E364" s="23"/>
      <c r="F364" s="23"/>
      <c r="G364" s="23"/>
      <c r="H364" s="23"/>
      <c r="I364" s="24"/>
      <c r="J364" s="25">
        <f t="shared" ref="J364:U364" si="79">SUBTOTAL(9,J363:J363)</f>
        <v>26000000</v>
      </c>
      <c r="K364" s="26">
        <f t="shared" si="79"/>
        <v>26000000</v>
      </c>
      <c r="L364" s="26">
        <f t="shared" si="79"/>
        <v>26000000</v>
      </c>
      <c r="M364" s="26">
        <f t="shared" si="79"/>
        <v>0</v>
      </c>
      <c r="N364" s="26">
        <f t="shared" si="79"/>
        <v>0</v>
      </c>
      <c r="O364" s="26">
        <f t="shared" si="79"/>
        <v>0</v>
      </c>
      <c r="P364" s="26">
        <f t="shared" si="79"/>
        <v>3512996</v>
      </c>
      <c r="Q364" s="26">
        <f t="shared" si="79"/>
        <v>3512996</v>
      </c>
      <c r="R364" s="26">
        <f t="shared" si="79"/>
        <v>22487004</v>
      </c>
      <c r="S364" s="26">
        <f t="shared" si="79"/>
        <v>22487004</v>
      </c>
      <c r="T364" s="26">
        <f t="shared" si="79"/>
        <v>2591500</v>
      </c>
      <c r="U364" s="26">
        <f t="shared" si="79"/>
        <v>19895504</v>
      </c>
      <c r="V364" s="27">
        <f t="shared" si="72"/>
        <v>0.13511523076923077</v>
      </c>
      <c r="W364" s="27">
        <f t="shared" si="73"/>
        <v>0</v>
      </c>
      <c r="X364" s="28">
        <f t="shared" si="74"/>
        <v>0.13511523076923077</v>
      </c>
    </row>
    <row r="365" spans="1:24" outlineLevel="2" x14ac:dyDescent="0.25">
      <c r="A365" s="15" t="s">
        <v>221</v>
      </c>
      <c r="B365" s="16" t="s">
        <v>33</v>
      </c>
      <c r="C365" s="16" t="s">
        <v>68</v>
      </c>
      <c r="D365" s="16" t="s">
        <v>252</v>
      </c>
      <c r="E365" s="16"/>
      <c r="F365" s="16" t="s">
        <v>36</v>
      </c>
      <c r="G365" s="16">
        <v>1120</v>
      </c>
      <c r="H365" s="16">
        <v>3480</v>
      </c>
      <c r="I365" s="17" t="s">
        <v>253</v>
      </c>
      <c r="J365" s="18">
        <v>43000000</v>
      </c>
      <c r="K365" s="19">
        <v>24000000</v>
      </c>
      <c r="L365" s="19">
        <v>24000000</v>
      </c>
      <c r="M365" s="19">
        <v>0</v>
      </c>
      <c r="N365" s="19">
        <v>0</v>
      </c>
      <c r="O365" s="19">
        <v>0</v>
      </c>
      <c r="P365" s="19">
        <v>1760000</v>
      </c>
      <c r="Q365" s="19">
        <v>1760000</v>
      </c>
      <c r="R365" s="19">
        <v>22240000</v>
      </c>
      <c r="S365" s="19">
        <v>22240000</v>
      </c>
      <c r="T365" s="19">
        <v>0</v>
      </c>
      <c r="U365" s="19">
        <v>22240000</v>
      </c>
      <c r="V365" s="20">
        <f t="shared" si="72"/>
        <v>7.3333333333333334E-2</v>
      </c>
      <c r="W365" s="20">
        <f t="shared" si="73"/>
        <v>0</v>
      </c>
      <c r="X365" s="21">
        <f t="shared" si="74"/>
        <v>7.3333333333333334E-2</v>
      </c>
    </row>
    <row r="366" spans="1:24" outlineLevel="1" x14ac:dyDescent="0.25">
      <c r="A366" s="22"/>
      <c r="B366" s="23"/>
      <c r="C366" s="23"/>
      <c r="D366" s="23" t="s">
        <v>539</v>
      </c>
      <c r="E366" s="23"/>
      <c r="F366" s="23"/>
      <c r="G366" s="23"/>
      <c r="H366" s="23"/>
      <c r="I366" s="24"/>
      <c r="J366" s="25">
        <f t="shared" ref="J366:U366" si="80">SUBTOTAL(9,J365:J365)</f>
        <v>43000000</v>
      </c>
      <c r="K366" s="26">
        <f t="shared" si="80"/>
        <v>24000000</v>
      </c>
      <c r="L366" s="26">
        <f t="shared" si="80"/>
        <v>24000000</v>
      </c>
      <c r="M366" s="26">
        <f t="shared" si="80"/>
        <v>0</v>
      </c>
      <c r="N366" s="26">
        <f t="shared" si="80"/>
        <v>0</v>
      </c>
      <c r="O366" s="26">
        <f t="shared" si="80"/>
        <v>0</v>
      </c>
      <c r="P366" s="26">
        <f t="shared" si="80"/>
        <v>1760000</v>
      </c>
      <c r="Q366" s="26">
        <f t="shared" si="80"/>
        <v>1760000</v>
      </c>
      <c r="R366" s="26">
        <f t="shared" si="80"/>
        <v>22240000</v>
      </c>
      <c r="S366" s="26">
        <f t="shared" si="80"/>
        <v>22240000</v>
      </c>
      <c r="T366" s="26">
        <f t="shared" si="80"/>
        <v>0</v>
      </c>
      <c r="U366" s="26">
        <f t="shared" si="80"/>
        <v>22240000</v>
      </c>
      <c r="V366" s="27">
        <f t="shared" si="72"/>
        <v>7.3333333333333334E-2</v>
      </c>
      <c r="W366" s="27">
        <f t="shared" si="73"/>
        <v>0</v>
      </c>
      <c r="X366" s="28">
        <f t="shared" si="74"/>
        <v>7.3333333333333334E-2</v>
      </c>
    </row>
    <row r="367" spans="1:24" ht="45" outlineLevel="2" x14ac:dyDescent="0.25">
      <c r="A367" s="15" t="s">
        <v>32</v>
      </c>
      <c r="B367" s="16" t="s">
        <v>33</v>
      </c>
      <c r="C367" s="16" t="s">
        <v>68</v>
      </c>
      <c r="D367" s="16" t="s">
        <v>103</v>
      </c>
      <c r="E367" s="16"/>
      <c r="F367" s="16" t="s">
        <v>36</v>
      </c>
      <c r="G367" s="16">
        <v>1120</v>
      </c>
      <c r="H367" s="16">
        <v>3480</v>
      </c>
      <c r="I367" s="17" t="s">
        <v>104</v>
      </c>
      <c r="J367" s="18">
        <v>570000</v>
      </c>
      <c r="K367" s="19">
        <v>0</v>
      </c>
      <c r="L367" s="19">
        <v>0</v>
      </c>
      <c r="M367" s="19">
        <v>0</v>
      </c>
      <c r="N367" s="19">
        <v>0</v>
      </c>
      <c r="O367" s="19">
        <v>0</v>
      </c>
      <c r="P367" s="19">
        <v>0</v>
      </c>
      <c r="Q367" s="19">
        <v>0</v>
      </c>
      <c r="R367" s="19">
        <v>0</v>
      </c>
      <c r="S367" s="19">
        <v>0</v>
      </c>
      <c r="T367" s="19">
        <v>0</v>
      </c>
      <c r="U367" s="19">
        <v>0</v>
      </c>
      <c r="V367" s="20">
        <v>0</v>
      </c>
      <c r="W367" s="20">
        <v>0</v>
      </c>
      <c r="X367" s="21">
        <v>0</v>
      </c>
    </row>
    <row r="368" spans="1:24" ht="105" outlineLevel="2" x14ac:dyDescent="0.25">
      <c r="A368" s="15" t="s">
        <v>221</v>
      </c>
      <c r="B368" s="16" t="s">
        <v>33</v>
      </c>
      <c r="C368" s="16" t="s">
        <v>68</v>
      </c>
      <c r="D368" s="16" t="s">
        <v>103</v>
      </c>
      <c r="E368" s="16"/>
      <c r="F368" s="16" t="s">
        <v>36</v>
      </c>
      <c r="G368" s="16">
        <v>1120</v>
      </c>
      <c r="H368" s="16">
        <v>3480</v>
      </c>
      <c r="I368" s="17" t="s">
        <v>254</v>
      </c>
      <c r="J368" s="18">
        <v>8105000</v>
      </c>
      <c r="K368" s="19">
        <v>5052500</v>
      </c>
      <c r="L368" s="19">
        <v>5052500</v>
      </c>
      <c r="M368" s="19">
        <v>0</v>
      </c>
      <c r="N368" s="19">
        <v>0</v>
      </c>
      <c r="O368" s="19">
        <v>0</v>
      </c>
      <c r="P368" s="19">
        <v>0</v>
      </c>
      <c r="Q368" s="19">
        <v>0</v>
      </c>
      <c r="R368" s="19">
        <v>5052500</v>
      </c>
      <c r="S368" s="19">
        <v>5052500</v>
      </c>
      <c r="T368" s="19">
        <v>0</v>
      </c>
      <c r="U368" s="19">
        <v>5052500</v>
      </c>
      <c r="V368" s="20">
        <f>P368/L368</f>
        <v>0</v>
      </c>
      <c r="W368" s="20">
        <f>(M368+N368+O368)/L368</f>
        <v>0</v>
      </c>
      <c r="X368" s="21">
        <f>V368+W368</f>
        <v>0</v>
      </c>
    </row>
    <row r="369" spans="1:24" outlineLevel="1" x14ac:dyDescent="0.25">
      <c r="A369" s="22"/>
      <c r="B369" s="23"/>
      <c r="C369" s="23"/>
      <c r="D369" s="23" t="s">
        <v>540</v>
      </c>
      <c r="E369" s="23"/>
      <c r="F369" s="23"/>
      <c r="G369" s="23"/>
      <c r="H369" s="23"/>
      <c r="I369" s="24"/>
      <c r="J369" s="25">
        <f t="shared" ref="J369:U369" si="81">SUBTOTAL(9,J367:J368)</f>
        <v>8675000</v>
      </c>
      <c r="K369" s="26">
        <f t="shared" si="81"/>
        <v>5052500</v>
      </c>
      <c r="L369" s="26">
        <f t="shared" si="81"/>
        <v>5052500</v>
      </c>
      <c r="M369" s="26">
        <f t="shared" si="81"/>
        <v>0</v>
      </c>
      <c r="N369" s="26">
        <f t="shared" si="81"/>
        <v>0</v>
      </c>
      <c r="O369" s="26">
        <f t="shared" si="81"/>
        <v>0</v>
      </c>
      <c r="P369" s="26">
        <f t="shared" si="81"/>
        <v>0</v>
      </c>
      <c r="Q369" s="26">
        <f t="shared" si="81"/>
        <v>0</v>
      </c>
      <c r="R369" s="26">
        <f t="shared" si="81"/>
        <v>5052500</v>
      </c>
      <c r="S369" s="26">
        <f t="shared" si="81"/>
        <v>5052500</v>
      </c>
      <c r="T369" s="26">
        <f t="shared" si="81"/>
        <v>0</v>
      </c>
      <c r="U369" s="26">
        <f t="shared" si="81"/>
        <v>5052500</v>
      </c>
      <c r="V369" s="27">
        <f>P369/L369</f>
        <v>0</v>
      </c>
      <c r="W369" s="27">
        <f>(M369+N369+O369)/L369</f>
        <v>0</v>
      </c>
      <c r="X369" s="28">
        <f>V369+W369</f>
        <v>0</v>
      </c>
    </row>
    <row r="370" spans="1:24" outlineLevel="2" x14ac:dyDescent="0.25">
      <c r="A370" s="15" t="s">
        <v>32</v>
      </c>
      <c r="B370" s="16" t="s">
        <v>33</v>
      </c>
      <c r="C370" s="16" t="s">
        <v>106</v>
      </c>
      <c r="D370" s="16" t="s">
        <v>107</v>
      </c>
      <c r="E370" s="16"/>
      <c r="F370" s="16" t="s">
        <v>36</v>
      </c>
      <c r="G370" s="16">
        <v>1120</v>
      </c>
      <c r="H370" s="16">
        <v>3480</v>
      </c>
      <c r="I370" s="17" t="s">
        <v>108</v>
      </c>
      <c r="J370" s="18">
        <v>8775</v>
      </c>
      <c r="K370" s="19">
        <v>0</v>
      </c>
      <c r="L370" s="19">
        <v>0</v>
      </c>
      <c r="M370" s="19">
        <v>0</v>
      </c>
      <c r="N370" s="19">
        <v>0</v>
      </c>
      <c r="O370" s="19">
        <v>0</v>
      </c>
      <c r="P370" s="19">
        <v>0</v>
      </c>
      <c r="Q370" s="19">
        <v>0</v>
      </c>
      <c r="R370" s="19">
        <v>0</v>
      </c>
      <c r="S370" s="19">
        <v>0</v>
      </c>
      <c r="T370" s="19">
        <v>0</v>
      </c>
      <c r="U370" s="19">
        <v>0</v>
      </c>
      <c r="V370" s="20">
        <v>0</v>
      </c>
      <c r="W370" s="20">
        <v>0</v>
      </c>
      <c r="X370" s="21">
        <v>0</v>
      </c>
    </row>
    <row r="371" spans="1:24" outlineLevel="2" x14ac:dyDescent="0.25">
      <c r="A371" s="15" t="s">
        <v>221</v>
      </c>
      <c r="B371" s="16" t="s">
        <v>33</v>
      </c>
      <c r="C371" s="16" t="s">
        <v>106</v>
      </c>
      <c r="D371" s="16" t="s">
        <v>107</v>
      </c>
      <c r="E371" s="16"/>
      <c r="F371" s="16" t="s">
        <v>36</v>
      </c>
      <c r="G371" s="16">
        <v>1120</v>
      </c>
      <c r="H371" s="16">
        <v>3480</v>
      </c>
      <c r="I371" s="17" t="s">
        <v>108</v>
      </c>
      <c r="J371" s="18">
        <v>365053550</v>
      </c>
      <c r="K371" s="19">
        <v>222526775</v>
      </c>
      <c r="L371" s="19">
        <v>222526775</v>
      </c>
      <c r="M371" s="19">
        <v>0</v>
      </c>
      <c r="N371" s="19">
        <v>0</v>
      </c>
      <c r="O371" s="19">
        <v>0</v>
      </c>
      <c r="P371" s="19">
        <v>114437570.67</v>
      </c>
      <c r="Q371" s="19">
        <v>114437570.67</v>
      </c>
      <c r="R371" s="19">
        <v>108089204.33</v>
      </c>
      <c r="S371" s="19">
        <v>108089204.33</v>
      </c>
      <c r="T371" s="19">
        <v>0</v>
      </c>
      <c r="U371" s="19">
        <v>108089204.33</v>
      </c>
      <c r="V371" s="20">
        <f>P371/L371</f>
        <v>0.5142642752540677</v>
      </c>
      <c r="W371" s="20">
        <f>(M371+N371+O371)/L371</f>
        <v>0</v>
      </c>
      <c r="X371" s="21">
        <f>V371+W371</f>
        <v>0.5142642752540677</v>
      </c>
    </row>
    <row r="372" spans="1:24" outlineLevel="2" x14ac:dyDescent="0.25">
      <c r="A372" s="15" t="s">
        <v>333</v>
      </c>
      <c r="B372" s="16" t="s">
        <v>33</v>
      </c>
      <c r="C372" s="16" t="s">
        <v>106</v>
      </c>
      <c r="D372" s="16" t="s">
        <v>107</v>
      </c>
      <c r="E372" s="16"/>
      <c r="F372" s="16" t="s">
        <v>36</v>
      </c>
      <c r="G372" s="16">
        <v>1120</v>
      </c>
      <c r="H372" s="16">
        <v>3480</v>
      </c>
      <c r="I372" s="17" t="s">
        <v>108</v>
      </c>
      <c r="J372" s="18">
        <v>58500</v>
      </c>
      <c r="K372" s="19">
        <v>0</v>
      </c>
      <c r="L372" s="19">
        <v>0</v>
      </c>
      <c r="M372" s="19">
        <v>0</v>
      </c>
      <c r="N372" s="19">
        <v>0</v>
      </c>
      <c r="O372" s="19">
        <v>0</v>
      </c>
      <c r="P372" s="19">
        <v>0</v>
      </c>
      <c r="Q372" s="19">
        <v>0</v>
      </c>
      <c r="R372" s="19">
        <v>0</v>
      </c>
      <c r="S372" s="19">
        <v>0</v>
      </c>
      <c r="T372" s="19">
        <v>0</v>
      </c>
      <c r="U372" s="19">
        <v>0</v>
      </c>
      <c r="V372" s="20">
        <v>0</v>
      </c>
      <c r="W372" s="20">
        <v>0</v>
      </c>
      <c r="X372" s="21">
        <v>0</v>
      </c>
    </row>
    <row r="373" spans="1:24" outlineLevel="1" x14ac:dyDescent="0.25">
      <c r="A373" s="22"/>
      <c r="B373" s="23"/>
      <c r="C373" s="23"/>
      <c r="D373" s="23" t="s">
        <v>541</v>
      </c>
      <c r="E373" s="23"/>
      <c r="F373" s="23"/>
      <c r="G373" s="23"/>
      <c r="H373" s="23"/>
      <c r="I373" s="24"/>
      <c r="J373" s="25">
        <f t="shared" ref="J373:U373" si="82">SUBTOTAL(9,J370:J372)</f>
        <v>365120825</v>
      </c>
      <c r="K373" s="26">
        <f t="shared" si="82"/>
        <v>222526775</v>
      </c>
      <c r="L373" s="26">
        <f t="shared" si="82"/>
        <v>222526775</v>
      </c>
      <c r="M373" s="26">
        <f t="shared" si="82"/>
        <v>0</v>
      </c>
      <c r="N373" s="26">
        <f t="shared" si="82"/>
        <v>0</v>
      </c>
      <c r="O373" s="26">
        <f t="shared" si="82"/>
        <v>0</v>
      </c>
      <c r="P373" s="26">
        <f t="shared" si="82"/>
        <v>114437570.67</v>
      </c>
      <c r="Q373" s="26">
        <f t="shared" si="82"/>
        <v>114437570.67</v>
      </c>
      <c r="R373" s="26">
        <f t="shared" si="82"/>
        <v>108089204.33</v>
      </c>
      <c r="S373" s="26">
        <f t="shared" si="82"/>
        <v>108089204.33</v>
      </c>
      <c r="T373" s="26">
        <f t="shared" si="82"/>
        <v>0</v>
      </c>
      <c r="U373" s="26">
        <f t="shared" si="82"/>
        <v>108089204.33</v>
      </c>
      <c r="V373" s="27">
        <f>P373/L373</f>
        <v>0.5142642752540677</v>
      </c>
      <c r="W373" s="27">
        <f>(M373+N373+O373)/L373</f>
        <v>0</v>
      </c>
      <c r="X373" s="28">
        <f>V373+W373</f>
        <v>0.5142642752540677</v>
      </c>
    </row>
    <row r="374" spans="1:24" ht="30" outlineLevel="2" x14ac:dyDescent="0.25">
      <c r="A374" s="15" t="s">
        <v>32</v>
      </c>
      <c r="B374" s="16" t="s">
        <v>33</v>
      </c>
      <c r="C374" s="16" t="s">
        <v>106</v>
      </c>
      <c r="D374" s="16" t="s">
        <v>109</v>
      </c>
      <c r="E374" s="16"/>
      <c r="F374" s="16" t="s">
        <v>36</v>
      </c>
      <c r="G374" s="16">
        <v>1120</v>
      </c>
      <c r="H374" s="16">
        <v>3480</v>
      </c>
      <c r="I374" s="17" t="s">
        <v>110</v>
      </c>
      <c r="J374" s="18">
        <v>150534</v>
      </c>
      <c r="K374" s="19">
        <v>0</v>
      </c>
      <c r="L374" s="19">
        <v>0</v>
      </c>
      <c r="M374" s="19">
        <v>0</v>
      </c>
      <c r="N374" s="19">
        <v>0</v>
      </c>
      <c r="O374" s="19">
        <v>0</v>
      </c>
      <c r="P374" s="19">
        <v>0</v>
      </c>
      <c r="Q374" s="19">
        <v>0</v>
      </c>
      <c r="R374" s="19">
        <v>0</v>
      </c>
      <c r="S374" s="19">
        <v>0</v>
      </c>
      <c r="T374" s="19">
        <v>0</v>
      </c>
      <c r="U374" s="19">
        <v>0</v>
      </c>
      <c r="V374" s="20">
        <v>0</v>
      </c>
      <c r="W374" s="20">
        <v>0</v>
      </c>
      <c r="X374" s="21">
        <v>0</v>
      </c>
    </row>
    <row r="375" spans="1:24" ht="30" outlineLevel="2" x14ac:dyDescent="0.25">
      <c r="A375" s="15" t="s">
        <v>277</v>
      </c>
      <c r="B375" s="16" t="s">
        <v>33</v>
      </c>
      <c r="C375" s="16" t="s">
        <v>106</v>
      </c>
      <c r="D375" s="16" t="s">
        <v>109</v>
      </c>
      <c r="E375" s="16"/>
      <c r="F375" s="16" t="s">
        <v>36</v>
      </c>
      <c r="G375" s="16">
        <v>1120</v>
      </c>
      <c r="H375" s="16">
        <v>3480</v>
      </c>
      <c r="I375" s="17" t="s">
        <v>110</v>
      </c>
      <c r="J375" s="18">
        <v>1500000</v>
      </c>
      <c r="K375" s="19">
        <v>0</v>
      </c>
      <c r="L375" s="19">
        <v>0</v>
      </c>
      <c r="M375" s="19">
        <v>0</v>
      </c>
      <c r="N375" s="19">
        <v>0</v>
      </c>
      <c r="O375" s="19">
        <v>0</v>
      </c>
      <c r="P375" s="19">
        <v>0</v>
      </c>
      <c r="Q375" s="19">
        <v>0</v>
      </c>
      <c r="R375" s="19">
        <v>0</v>
      </c>
      <c r="S375" s="19">
        <v>0</v>
      </c>
      <c r="T375" s="19">
        <v>0</v>
      </c>
      <c r="U375" s="19">
        <v>0</v>
      </c>
      <c r="V375" s="20">
        <v>0</v>
      </c>
      <c r="W375" s="20">
        <v>0</v>
      </c>
      <c r="X375" s="21">
        <v>0</v>
      </c>
    </row>
    <row r="376" spans="1:24" ht="30" outlineLevel="2" x14ac:dyDescent="0.25">
      <c r="A376" s="15" t="s">
        <v>333</v>
      </c>
      <c r="B376" s="16" t="s">
        <v>33</v>
      </c>
      <c r="C376" s="16" t="s">
        <v>106</v>
      </c>
      <c r="D376" s="16" t="s">
        <v>109</v>
      </c>
      <c r="E376" s="16"/>
      <c r="F376" s="16" t="s">
        <v>36</v>
      </c>
      <c r="G376" s="16">
        <v>1120</v>
      </c>
      <c r="H376" s="16">
        <v>3480</v>
      </c>
      <c r="I376" s="17" t="s">
        <v>110</v>
      </c>
      <c r="J376" s="18">
        <v>1610588</v>
      </c>
      <c r="K376" s="19">
        <v>1599748</v>
      </c>
      <c r="L376" s="19">
        <v>1599748</v>
      </c>
      <c r="M376" s="19">
        <v>0</v>
      </c>
      <c r="N376" s="19">
        <v>0</v>
      </c>
      <c r="O376" s="19">
        <v>0</v>
      </c>
      <c r="P376" s="19">
        <v>1596662.89</v>
      </c>
      <c r="Q376" s="19">
        <v>1596662.89</v>
      </c>
      <c r="R376" s="19">
        <v>3084.61</v>
      </c>
      <c r="S376" s="19">
        <v>3085.11</v>
      </c>
      <c r="T376" s="19">
        <v>0</v>
      </c>
      <c r="U376" s="19">
        <v>3085.1100000001024</v>
      </c>
      <c r="V376" s="20">
        <f>P376/L376</f>
        <v>0.99807150251164556</v>
      </c>
      <c r="W376" s="20">
        <f>(M376+N376+O376)/L376</f>
        <v>0</v>
      </c>
      <c r="X376" s="21">
        <f>V376+W376</f>
        <v>0.99807150251164556</v>
      </c>
    </row>
    <row r="377" spans="1:24" ht="30" outlineLevel="2" x14ac:dyDescent="0.25">
      <c r="A377" s="15" t="s">
        <v>346</v>
      </c>
      <c r="B377" s="16" t="s">
        <v>33</v>
      </c>
      <c r="C377" s="16" t="s">
        <v>106</v>
      </c>
      <c r="D377" s="16" t="s">
        <v>109</v>
      </c>
      <c r="E377" s="16"/>
      <c r="F377" s="16" t="s">
        <v>36</v>
      </c>
      <c r="G377" s="16">
        <v>1120</v>
      </c>
      <c r="H377" s="16">
        <v>3460</v>
      </c>
      <c r="I377" s="17" t="s">
        <v>110</v>
      </c>
      <c r="J377" s="18">
        <v>104136</v>
      </c>
      <c r="K377" s="19">
        <v>0</v>
      </c>
      <c r="L377" s="19">
        <v>0</v>
      </c>
      <c r="M377" s="19">
        <v>0</v>
      </c>
      <c r="N377" s="19">
        <v>0</v>
      </c>
      <c r="O377" s="19">
        <v>0</v>
      </c>
      <c r="P377" s="19">
        <v>0</v>
      </c>
      <c r="Q377" s="19">
        <v>0</v>
      </c>
      <c r="R377" s="19">
        <v>0</v>
      </c>
      <c r="S377" s="19">
        <v>0</v>
      </c>
      <c r="T377" s="19">
        <v>0</v>
      </c>
      <c r="U377" s="19">
        <v>0</v>
      </c>
      <c r="V377" s="20">
        <v>0</v>
      </c>
      <c r="W377" s="20">
        <v>0</v>
      </c>
      <c r="X377" s="21">
        <v>0</v>
      </c>
    </row>
    <row r="378" spans="1:24" outlineLevel="1" x14ac:dyDescent="0.25">
      <c r="A378" s="22"/>
      <c r="B378" s="23"/>
      <c r="C378" s="23"/>
      <c r="D378" s="23" t="s">
        <v>542</v>
      </c>
      <c r="E378" s="23"/>
      <c r="F378" s="23"/>
      <c r="G378" s="23"/>
      <c r="H378" s="23"/>
      <c r="I378" s="24"/>
      <c r="J378" s="25">
        <f t="shared" ref="J378:U378" si="83">SUBTOTAL(9,J374:J377)</f>
        <v>3365258</v>
      </c>
      <c r="K378" s="26">
        <f t="shared" si="83"/>
        <v>1599748</v>
      </c>
      <c r="L378" s="26">
        <f t="shared" si="83"/>
        <v>1599748</v>
      </c>
      <c r="M378" s="26">
        <f t="shared" si="83"/>
        <v>0</v>
      </c>
      <c r="N378" s="26">
        <f t="shared" si="83"/>
        <v>0</v>
      </c>
      <c r="O378" s="26">
        <f t="shared" si="83"/>
        <v>0</v>
      </c>
      <c r="P378" s="26">
        <f t="shared" si="83"/>
        <v>1596662.89</v>
      </c>
      <c r="Q378" s="26">
        <f t="shared" si="83"/>
        <v>1596662.89</v>
      </c>
      <c r="R378" s="26">
        <f t="shared" si="83"/>
        <v>3084.61</v>
      </c>
      <c r="S378" s="26">
        <f t="shared" si="83"/>
        <v>3085.11</v>
      </c>
      <c r="T378" s="26">
        <f t="shared" si="83"/>
        <v>0</v>
      </c>
      <c r="U378" s="26">
        <f t="shared" si="83"/>
        <v>3085.1100000001024</v>
      </c>
      <c r="V378" s="27">
        <f>P378/L378</f>
        <v>0.99807150251164556</v>
      </c>
      <c r="W378" s="27">
        <f>(M378+N378+O378)/L378</f>
        <v>0</v>
      </c>
      <c r="X378" s="28">
        <f>V378+W378</f>
        <v>0.99807150251164556</v>
      </c>
    </row>
    <row r="379" spans="1:24" outlineLevel="2" x14ac:dyDescent="0.25">
      <c r="A379" s="15" t="s">
        <v>32</v>
      </c>
      <c r="B379" s="16" t="s">
        <v>33</v>
      </c>
      <c r="C379" s="16" t="s">
        <v>106</v>
      </c>
      <c r="D379" s="16" t="s">
        <v>111</v>
      </c>
      <c r="E379" s="16"/>
      <c r="F379" s="16" t="s">
        <v>36</v>
      </c>
      <c r="G379" s="16">
        <v>1120</v>
      </c>
      <c r="H379" s="16">
        <v>3480</v>
      </c>
      <c r="I379" s="17" t="s">
        <v>112</v>
      </c>
      <c r="J379" s="18">
        <v>376250</v>
      </c>
      <c r="K379" s="19">
        <v>1141250</v>
      </c>
      <c r="L379" s="19">
        <v>1141250</v>
      </c>
      <c r="M379" s="19">
        <v>0</v>
      </c>
      <c r="N379" s="19">
        <v>0</v>
      </c>
      <c r="O379" s="19">
        <v>0</v>
      </c>
      <c r="P379" s="19">
        <v>0</v>
      </c>
      <c r="Q379" s="19">
        <v>0</v>
      </c>
      <c r="R379" s="19">
        <v>1141250</v>
      </c>
      <c r="S379" s="19">
        <v>1141250</v>
      </c>
      <c r="T379" s="19">
        <v>0</v>
      </c>
      <c r="U379" s="19">
        <v>1141250</v>
      </c>
      <c r="V379" s="20">
        <f>P379/L379</f>
        <v>0</v>
      </c>
      <c r="W379" s="20">
        <f>(M379+N379+O379)/L379</f>
        <v>0</v>
      </c>
      <c r="X379" s="21">
        <f>V379+W379</f>
        <v>0</v>
      </c>
    </row>
    <row r="380" spans="1:24" outlineLevel="2" x14ac:dyDescent="0.25">
      <c r="A380" s="15" t="s">
        <v>221</v>
      </c>
      <c r="B380" s="16" t="s">
        <v>33</v>
      </c>
      <c r="C380" s="16" t="s">
        <v>106</v>
      </c>
      <c r="D380" s="16" t="s">
        <v>111</v>
      </c>
      <c r="E380" s="16"/>
      <c r="F380" s="16" t="s">
        <v>36</v>
      </c>
      <c r="G380" s="16">
        <v>1120</v>
      </c>
      <c r="H380" s="16">
        <v>3480</v>
      </c>
      <c r="I380" s="17" t="s">
        <v>112</v>
      </c>
      <c r="J380" s="18">
        <v>2220949</v>
      </c>
      <c r="K380" s="19">
        <v>2125972</v>
      </c>
      <c r="L380" s="19">
        <v>2125972</v>
      </c>
      <c r="M380" s="19">
        <v>0</v>
      </c>
      <c r="N380" s="19">
        <v>0</v>
      </c>
      <c r="O380" s="19">
        <v>0</v>
      </c>
      <c r="P380" s="19">
        <v>1151700</v>
      </c>
      <c r="Q380" s="19">
        <v>1151700</v>
      </c>
      <c r="R380" s="19">
        <v>974271.3</v>
      </c>
      <c r="S380" s="19">
        <v>974272</v>
      </c>
      <c r="T380" s="19">
        <v>0</v>
      </c>
      <c r="U380" s="19">
        <v>974272</v>
      </c>
      <c r="V380" s="20">
        <f>P380/L380</f>
        <v>0.54172867751786002</v>
      </c>
      <c r="W380" s="20">
        <f>(M380+N380+O380)/L380</f>
        <v>0</v>
      </c>
      <c r="X380" s="21">
        <f>V380+W380</f>
        <v>0.54172867751786002</v>
      </c>
    </row>
    <row r="381" spans="1:24" outlineLevel="2" x14ac:dyDescent="0.25">
      <c r="A381" s="15" t="s">
        <v>277</v>
      </c>
      <c r="B381" s="16" t="s">
        <v>33</v>
      </c>
      <c r="C381" s="16" t="s">
        <v>106</v>
      </c>
      <c r="D381" s="16" t="s">
        <v>111</v>
      </c>
      <c r="E381" s="16"/>
      <c r="F381" s="16" t="s">
        <v>36</v>
      </c>
      <c r="G381" s="16">
        <v>1120</v>
      </c>
      <c r="H381" s="16">
        <v>3480</v>
      </c>
      <c r="I381" s="17" t="s">
        <v>112</v>
      </c>
      <c r="J381" s="18">
        <v>7600</v>
      </c>
      <c r="K381" s="19">
        <v>0</v>
      </c>
      <c r="L381" s="19">
        <v>0</v>
      </c>
      <c r="M381" s="19">
        <v>0</v>
      </c>
      <c r="N381" s="19">
        <v>0</v>
      </c>
      <c r="O381" s="19">
        <v>0</v>
      </c>
      <c r="P381" s="19">
        <v>0</v>
      </c>
      <c r="Q381" s="19">
        <v>0</v>
      </c>
      <c r="R381" s="19">
        <v>0</v>
      </c>
      <c r="S381" s="19">
        <v>0</v>
      </c>
      <c r="T381" s="19">
        <v>0</v>
      </c>
      <c r="U381" s="19">
        <v>0</v>
      </c>
      <c r="V381" s="20">
        <v>0</v>
      </c>
      <c r="W381" s="20">
        <v>0</v>
      </c>
      <c r="X381" s="21">
        <v>0</v>
      </c>
    </row>
    <row r="382" spans="1:24" outlineLevel="2" x14ac:dyDescent="0.25">
      <c r="A382" s="15" t="s">
        <v>304</v>
      </c>
      <c r="B382" s="16" t="s">
        <v>33</v>
      </c>
      <c r="C382" s="16" t="s">
        <v>106</v>
      </c>
      <c r="D382" s="16" t="s">
        <v>111</v>
      </c>
      <c r="E382" s="16"/>
      <c r="F382" s="16" t="s">
        <v>36</v>
      </c>
      <c r="G382" s="16">
        <v>1120</v>
      </c>
      <c r="H382" s="16">
        <v>3480</v>
      </c>
      <c r="I382" s="17" t="s">
        <v>112</v>
      </c>
      <c r="J382" s="18">
        <v>4725000</v>
      </c>
      <c r="K382" s="19">
        <v>0</v>
      </c>
      <c r="L382" s="19">
        <v>0</v>
      </c>
      <c r="M382" s="19">
        <v>0</v>
      </c>
      <c r="N382" s="19">
        <v>0</v>
      </c>
      <c r="O382" s="19">
        <v>0</v>
      </c>
      <c r="P382" s="19">
        <v>0</v>
      </c>
      <c r="Q382" s="19">
        <v>0</v>
      </c>
      <c r="R382" s="19">
        <v>0</v>
      </c>
      <c r="S382" s="19">
        <v>0</v>
      </c>
      <c r="T382" s="19">
        <v>0</v>
      </c>
      <c r="U382" s="19">
        <v>0</v>
      </c>
      <c r="V382" s="20">
        <v>0</v>
      </c>
      <c r="W382" s="20">
        <v>0</v>
      </c>
      <c r="X382" s="21">
        <v>0</v>
      </c>
    </row>
    <row r="383" spans="1:24" outlineLevel="2" x14ac:dyDescent="0.25">
      <c r="A383" s="15" t="s">
        <v>314</v>
      </c>
      <c r="B383" s="16" t="s">
        <v>33</v>
      </c>
      <c r="C383" s="16" t="s">
        <v>106</v>
      </c>
      <c r="D383" s="16" t="s">
        <v>111</v>
      </c>
      <c r="E383" s="16"/>
      <c r="F383" s="16" t="s">
        <v>36</v>
      </c>
      <c r="G383" s="16">
        <v>1120</v>
      </c>
      <c r="H383" s="16">
        <v>3480</v>
      </c>
      <c r="I383" s="17" t="s">
        <v>112</v>
      </c>
      <c r="J383" s="18">
        <v>0</v>
      </c>
      <c r="K383" s="19">
        <v>1400000</v>
      </c>
      <c r="L383" s="19">
        <v>1400000</v>
      </c>
      <c r="M383" s="19">
        <v>0</v>
      </c>
      <c r="N383" s="19">
        <v>0</v>
      </c>
      <c r="O383" s="19">
        <v>0</v>
      </c>
      <c r="P383" s="19">
        <v>0</v>
      </c>
      <c r="Q383" s="19">
        <v>0</v>
      </c>
      <c r="R383" s="19">
        <v>1400000</v>
      </c>
      <c r="S383" s="19">
        <v>1400000</v>
      </c>
      <c r="T383" s="19">
        <v>0</v>
      </c>
      <c r="U383" s="19">
        <v>1400000</v>
      </c>
      <c r="V383" s="20">
        <f>P383/L383</f>
        <v>0</v>
      </c>
      <c r="W383" s="20">
        <f>(M383+N383+O383)/L383</f>
        <v>0</v>
      </c>
      <c r="X383" s="21">
        <f>V383+W383</f>
        <v>0</v>
      </c>
    </row>
    <row r="384" spans="1:24" outlineLevel="2" x14ac:dyDescent="0.25">
      <c r="A384" s="15" t="s">
        <v>333</v>
      </c>
      <c r="B384" s="16" t="s">
        <v>33</v>
      </c>
      <c r="C384" s="16" t="s">
        <v>106</v>
      </c>
      <c r="D384" s="16" t="s">
        <v>111</v>
      </c>
      <c r="E384" s="16"/>
      <c r="F384" s="16" t="s">
        <v>36</v>
      </c>
      <c r="G384" s="16">
        <v>1120</v>
      </c>
      <c r="H384" s="16">
        <v>3480</v>
      </c>
      <c r="I384" s="17" t="s">
        <v>112</v>
      </c>
      <c r="J384" s="18">
        <v>988836</v>
      </c>
      <c r="K384" s="19">
        <v>0</v>
      </c>
      <c r="L384" s="19">
        <v>0</v>
      </c>
      <c r="M384" s="19">
        <v>0</v>
      </c>
      <c r="N384" s="19">
        <v>0</v>
      </c>
      <c r="O384" s="19">
        <v>0</v>
      </c>
      <c r="P384" s="19">
        <v>0</v>
      </c>
      <c r="Q384" s="19">
        <v>0</v>
      </c>
      <c r="R384" s="19">
        <v>0</v>
      </c>
      <c r="S384" s="19">
        <v>0</v>
      </c>
      <c r="T384" s="19">
        <v>0</v>
      </c>
      <c r="U384" s="19">
        <v>0</v>
      </c>
      <c r="V384" s="20">
        <v>0</v>
      </c>
      <c r="W384" s="20">
        <v>0</v>
      </c>
      <c r="X384" s="21">
        <v>0</v>
      </c>
    </row>
    <row r="385" spans="1:24" outlineLevel="2" x14ac:dyDescent="0.25">
      <c r="A385" s="15" t="s">
        <v>346</v>
      </c>
      <c r="B385" s="16" t="s">
        <v>33</v>
      </c>
      <c r="C385" s="16" t="s">
        <v>106</v>
      </c>
      <c r="D385" s="16" t="s">
        <v>111</v>
      </c>
      <c r="E385" s="16"/>
      <c r="F385" s="16" t="s">
        <v>36</v>
      </c>
      <c r="G385" s="16">
        <v>1120</v>
      </c>
      <c r="H385" s="16">
        <v>3460</v>
      </c>
      <c r="I385" s="17" t="s">
        <v>112</v>
      </c>
      <c r="J385" s="18">
        <v>6224</v>
      </c>
      <c r="K385" s="19">
        <v>0</v>
      </c>
      <c r="L385" s="19">
        <v>0</v>
      </c>
      <c r="M385" s="19">
        <v>0</v>
      </c>
      <c r="N385" s="19">
        <v>0</v>
      </c>
      <c r="O385" s="19">
        <v>0</v>
      </c>
      <c r="P385" s="19">
        <v>0</v>
      </c>
      <c r="Q385" s="19">
        <v>0</v>
      </c>
      <c r="R385" s="19">
        <v>0</v>
      </c>
      <c r="S385" s="19">
        <v>0</v>
      </c>
      <c r="T385" s="19">
        <v>0</v>
      </c>
      <c r="U385" s="19">
        <v>0</v>
      </c>
      <c r="V385" s="20">
        <v>0</v>
      </c>
      <c r="W385" s="20">
        <v>0</v>
      </c>
      <c r="X385" s="21">
        <v>0</v>
      </c>
    </row>
    <row r="386" spans="1:24" outlineLevel="1" x14ac:dyDescent="0.25">
      <c r="A386" s="22"/>
      <c r="B386" s="23"/>
      <c r="C386" s="23"/>
      <c r="D386" s="23" t="s">
        <v>543</v>
      </c>
      <c r="E386" s="23"/>
      <c r="F386" s="23"/>
      <c r="G386" s="23"/>
      <c r="H386" s="23"/>
      <c r="I386" s="24"/>
      <c r="J386" s="25">
        <f t="shared" ref="J386:U386" si="84">SUBTOTAL(9,J379:J385)</f>
        <v>8324859</v>
      </c>
      <c r="K386" s="26">
        <f t="shared" si="84"/>
        <v>4667222</v>
      </c>
      <c r="L386" s="26">
        <f t="shared" si="84"/>
        <v>4667222</v>
      </c>
      <c r="M386" s="26">
        <f t="shared" si="84"/>
        <v>0</v>
      </c>
      <c r="N386" s="26">
        <f t="shared" si="84"/>
        <v>0</v>
      </c>
      <c r="O386" s="26">
        <f t="shared" si="84"/>
        <v>0</v>
      </c>
      <c r="P386" s="26">
        <f t="shared" si="84"/>
        <v>1151700</v>
      </c>
      <c r="Q386" s="26">
        <f t="shared" si="84"/>
        <v>1151700</v>
      </c>
      <c r="R386" s="26">
        <f t="shared" si="84"/>
        <v>3515521.3</v>
      </c>
      <c r="S386" s="26">
        <f t="shared" si="84"/>
        <v>3515522</v>
      </c>
      <c r="T386" s="26">
        <f t="shared" si="84"/>
        <v>0</v>
      </c>
      <c r="U386" s="26">
        <f t="shared" si="84"/>
        <v>3515522</v>
      </c>
      <c r="V386" s="27">
        <f t="shared" ref="V386:V391" si="85">P386/L386</f>
        <v>0.24676349228727495</v>
      </c>
      <c r="W386" s="27">
        <f t="shared" ref="W386:W391" si="86">(M386+N386+O386)/L386</f>
        <v>0</v>
      </c>
      <c r="X386" s="28">
        <f t="shared" ref="X386:X391" si="87">V386+W386</f>
        <v>0.24676349228727495</v>
      </c>
    </row>
    <row r="387" spans="1:24" ht="30" outlineLevel="2" x14ac:dyDescent="0.25">
      <c r="A387" s="15" t="s">
        <v>221</v>
      </c>
      <c r="B387" s="16" t="s">
        <v>33</v>
      </c>
      <c r="C387" s="16" t="s">
        <v>106</v>
      </c>
      <c r="D387" s="16" t="s">
        <v>255</v>
      </c>
      <c r="E387" s="16"/>
      <c r="F387" s="16" t="s">
        <v>36</v>
      </c>
      <c r="G387" s="16">
        <v>1120</v>
      </c>
      <c r="H387" s="16">
        <v>3480</v>
      </c>
      <c r="I387" s="17" t="s">
        <v>256</v>
      </c>
      <c r="J387" s="18">
        <v>470000</v>
      </c>
      <c r="K387" s="19">
        <v>470000</v>
      </c>
      <c r="L387" s="19">
        <v>470000</v>
      </c>
      <c r="M387" s="19">
        <v>0</v>
      </c>
      <c r="N387" s="19">
        <v>0</v>
      </c>
      <c r="O387" s="19">
        <v>0</v>
      </c>
      <c r="P387" s="19">
        <v>56975</v>
      </c>
      <c r="Q387" s="19">
        <v>56975</v>
      </c>
      <c r="R387" s="19">
        <v>413025</v>
      </c>
      <c r="S387" s="19">
        <v>413025</v>
      </c>
      <c r="T387" s="19">
        <v>0</v>
      </c>
      <c r="U387" s="19">
        <v>413025</v>
      </c>
      <c r="V387" s="20">
        <f t="shared" si="85"/>
        <v>0.12122340425531915</v>
      </c>
      <c r="W387" s="20">
        <f t="shared" si="86"/>
        <v>0</v>
      </c>
      <c r="X387" s="21">
        <f t="shared" si="87"/>
        <v>0.12122340425531915</v>
      </c>
    </row>
    <row r="388" spans="1:24" ht="30" outlineLevel="2" x14ac:dyDescent="0.25">
      <c r="A388" s="15" t="s">
        <v>333</v>
      </c>
      <c r="B388" s="16" t="s">
        <v>33</v>
      </c>
      <c r="C388" s="16" t="s">
        <v>106</v>
      </c>
      <c r="D388" s="16" t="s">
        <v>255</v>
      </c>
      <c r="E388" s="16"/>
      <c r="F388" s="16" t="s">
        <v>36</v>
      </c>
      <c r="G388" s="16">
        <v>1120</v>
      </c>
      <c r="H388" s="16">
        <v>3480</v>
      </c>
      <c r="I388" s="17" t="s">
        <v>256</v>
      </c>
      <c r="J388" s="18">
        <v>2009510</v>
      </c>
      <c r="K388" s="19">
        <v>1406657</v>
      </c>
      <c r="L388" s="19">
        <v>1406657</v>
      </c>
      <c r="M388" s="19">
        <v>0</v>
      </c>
      <c r="N388" s="19">
        <v>0</v>
      </c>
      <c r="O388" s="19">
        <v>0</v>
      </c>
      <c r="P388" s="19">
        <v>0</v>
      </c>
      <c r="Q388" s="19">
        <v>0</v>
      </c>
      <c r="R388" s="19">
        <v>1406657</v>
      </c>
      <c r="S388" s="19">
        <v>1406657</v>
      </c>
      <c r="T388" s="19">
        <v>0</v>
      </c>
      <c r="U388" s="19">
        <v>1406657</v>
      </c>
      <c r="V388" s="20">
        <f t="shared" si="85"/>
        <v>0</v>
      </c>
      <c r="W388" s="20">
        <f t="shared" si="86"/>
        <v>0</v>
      </c>
      <c r="X388" s="21">
        <f t="shared" si="87"/>
        <v>0</v>
      </c>
    </row>
    <row r="389" spans="1:24" outlineLevel="1" x14ac:dyDescent="0.25">
      <c r="A389" s="22"/>
      <c r="B389" s="23"/>
      <c r="C389" s="23"/>
      <c r="D389" s="23" t="s">
        <v>544</v>
      </c>
      <c r="E389" s="23"/>
      <c r="F389" s="23"/>
      <c r="G389" s="23"/>
      <c r="H389" s="23"/>
      <c r="I389" s="24"/>
      <c r="J389" s="25">
        <f t="shared" ref="J389:U389" si="88">SUBTOTAL(9,J387:J388)</f>
        <v>2479510</v>
      </c>
      <c r="K389" s="26">
        <f t="shared" si="88"/>
        <v>1876657</v>
      </c>
      <c r="L389" s="26">
        <f t="shared" si="88"/>
        <v>1876657</v>
      </c>
      <c r="M389" s="26">
        <f t="shared" si="88"/>
        <v>0</v>
      </c>
      <c r="N389" s="26">
        <f t="shared" si="88"/>
        <v>0</v>
      </c>
      <c r="O389" s="26">
        <f t="shared" si="88"/>
        <v>0</v>
      </c>
      <c r="P389" s="26">
        <f t="shared" si="88"/>
        <v>56975</v>
      </c>
      <c r="Q389" s="26">
        <f t="shared" si="88"/>
        <v>56975</v>
      </c>
      <c r="R389" s="26">
        <f t="shared" si="88"/>
        <v>1819682</v>
      </c>
      <c r="S389" s="26">
        <f t="shared" si="88"/>
        <v>1819682</v>
      </c>
      <c r="T389" s="26">
        <f t="shared" si="88"/>
        <v>0</v>
      </c>
      <c r="U389" s="26">
        <f t="shared" si="88"/>
        <v>1819682</v>
      </c>
      <c r="V389" s="27">
        <f t="shared" si="85"/>
        <v>3.0359836667009473E-2</v>
      </c>
      <c r="W389" s="27">
        <f t="shared" si="86"/>
        <v>0</v>
      </c>
      <c r="X389" s="28">
        <f t="shared" si="87"/>
        <v>3.0359836667009473E-2</v>
      </c>
    </row>
    <row r="390" spans="1:24" outlineLevel="2" x14ac:dyDescent="0.25">
      <c r="A390" s="15" t="s">
        <v>32</v>
      </c>
      <c r="B390" s="16" t="s">
        <v>33</v>
      </c>
      <c r="C390" s="16" t="s">
        <v>106</v>
      </c>
      <c r="D390" s="16" t="s">
        <v>113</v>
      </c>
      <c r="E390" s="16"/>
      <c r="F390" s="16" t="s">
        <v>36</v>
      </c>
      <c r="G390" s="16">
        <v>1120</v>
      </c>
      <c r="H390" s="16">
        <v>3480</v>
      </c>
      <c r="I390" s="17" t="s">
        <v>114</v>
      </c>
      <c r="J390" s="18">
        <v>12120000</v>
      </c>
      <c r="K390" s="19">
        <v>6551010</v>
      </c>
      <c r="L390" s="19">
        <v>6551010</v>
      </c>
      <c r="M390" s="19">
        <v>0</v>
      </c>
      <c r="N390" s="19">
        <v>275000</v>
      </c>
      <c r="O390" s="19">
        <v>0</v>
      </c>
      <c r="P390" s="19">
        <v>307020</v>
      </c>
      <c r="Q390" s="19">
        <v>307020</v>
      </c>
      <c r="R390" s="19">
        <v>5968990</v>
      </c>
      <c r="S390" s="19">
        <v>5968990</v>
      </c>
      <c r="T390" s="19">
        <v>0</v>
      </c>
      <c r="U390" s="19">
        <v>5968990</v>
      </c>
      <c r="V390" s="20">
        <f t="shared" si="85"/>
        <v>4.6866055768499816E-2</v>
      </c>
      <c r="W390" s="20">
        <f t="shared" si="86"/>
        <v>4.1978259840848971E-2</v>
      </c>
      <c r="X390" s="21">
        <f t="shared" si="87"/>
        <v>8.8844315609348787E-2</v>
      </c>
    </row>
    <row r="391" spans="1:24" outlineLevel="2" x14ac:dyDescent="0.25">
      <c r="A391" s="15" t="s">
        <v>221</v>
      </c>
      <c r="B391" s="16" t="s">
        <v>33</v>
      </c>
      <c r="C391" s="16" t="s">
        <v>106</v>
      </c>
      <c r="D391" s="16" t="s">
        <v>113</v>
      </c>
      <c r="E391" s="16"/>
      <c r="F391" s="16" t="s">
        <v>36</v>
      </c>
      <c r="G391" s="16">
        <v>1120</v>
      </c>
      <c r="H391" s="16">
        <v>3480</v>
      </c>
      <c r="I391" s="17" t="s">
        <v>114</v>
      </c>
      <c r="J391" s="18">
        <v>850000</v>
      </c>
      <c r="K391" s="19">
        <v>400000</v>
      </c>
      <c r="L391" s="19">
        <v>400000</v>
      </c>
      <c r="M391" s="19">
        <v>0</v>
      </c>
      <c r="N391" s="19">
        <v>0</v>
      </c>
      <c r="O391" s="19">
        <v>0</v>
      </c>
      <c r="P391" s="19">
        <v>0</v>
      </c>
      <c r="Q391" s="19">
        <v>0</v>
      </c>
      <c r="R391" s="19">
        <v>400000</v>
      </c>
      <c r="S391" s="19">
        <v>400000</v>
      </c>
      <c r="T391" s="19">
        <v>0</v>
      </c>
      <c r="U391" s="19">
        <v>400000</v>
      </c>
      <c r="V391" s="20">
        <f t="shared" si="85"/>
        <v>0</v>
      </c>
      <c r="W391" s="20">
        <f t="shared" si="86"/>
        <v>0</v>
      </c>
      <c r="X391" s="21">
        <f t="shared" si="87"/>
        <v>0</v>
      </c>
    </row>
    <row r="392" spans="1:24" outlineLevel="2" x14ac:dyDescent="0.25">
      <c r="A392" s="15" t="s">
        <v>277</v>
      </c>
      <c r="B392" s="16" t="s">
        <v>33</v>
      </c>
      <c r="C392" s="16" t="s">
        <v>106</v>
      </c>
      <c r="D392" s="16" t="s">
        <v>113</v>
      </c>
      <c r="E392" s="16"/>
      <c r="F392" s="16" t="s">
        <v>36</v>
      </c>
      <c r="G392" s="16">
        <v>1120</v>
      </c>
      <c r="H392" s="16">
        <v>3480</v>
      </c>
      <c r="I392" s="17" t="s">
        <v>114</v>
      </c>
      <c r="J392" s="18">
        <v>7500000</v>
      </c>
      <c r="K392" s="19">
        <v>0</v>
      </c>
      <c r="L392" s="19">
        <v>0</v>
      </c>
      <c r="M392" s="19">
        <v>0</v>
      </c>
      <c r="N392" s="19">
        <v>0</v>
      </c>
      <c r="O392" s="19">
        <v>0</v>
      </c>
      <c r="P392" s="19">
        <v>0</v>
      </c>
      <c r="Q392" s="19">
        <v>0</v>
      </c>
      <c r="R392" s="19">
        <v>0</v>
      </c>
      <c r="S392" s="19">
        <v>0</v>
      </c>
      <c r="T392" s="19">
        <v>0</v>
      </c>
      <c r="U392" s="19">
        <v>0</v>
      </c>
      <c r="V392" s="20">
        <v>0</v>
      </c>
      <c r="W392" s="20">
        <v>0</v>
      </c>
      <c r="X392" s="21">
        <v>0</v>
      </c>
    </row>
    <row r="393" spans="1:24" outlineLevel="2" x14ac:dyDescent="0.25">
      <c r="A393" s="15" t="s">
        <v>346</v>
      </c>
      <c r="B393" s="16" t="s">
        <v>33</v>
      </c>
      <c r="C393" s="16" t="s">
        <v>106</v>
      </c>
      <c r="D393" s="16" t="s">
        <v>113</v>
      </c>
      <c r="E393" s="16"/>
      <c r="F393" s="16" t="s">
        <v>36</v>
      </c>
      <c r="G393" s="16">
        <v>1120</v>
      </c>
      <c r="H393" s="16">
        <v>3460</v>
      </c>
      <c r="I393" s="17" t="s">
        <v>114</v>
      </c>
      <c r="J393" s="18">
        <v>2000000</v>
      </c>
      <c r="K393" s="19">
        <v>0</v>
      </c>
      <c r="L393" s="19">
        <v>0</v>
      </c>
      <c r="M393" s="19">
        <v>0</v>
      </c>
      <c r="N393" s="19">
        <v>0</v>
      </c>
      <c r="O393" s="19">
        <v>0</v>
      </c>
      <c r="P393" s="19">
        <v>0</v>
      </c>
      <c r="Q393" s="19">
        <v>0</v>
      </c>
      <c r="R393" s="19">
        <v>0</v>
      </c>
      <c r="S393" s="19">
        <v>0</v>
      </c>
      <c r="T393" s="19">
        <v>0</v>
      </c>
      <c r="U393" s="19">
        <v>0</v>
      </c>
      <c r="V393" s="20">
        <v>0</v>
      </c>
      <c r="W393" s="20">
        <v>0</v>
      </c>
      <c r="X393" s="21">
        <v>0</v>
      </c>
    </row>
    <row r="394" spans="1:24" outlineLevel="1" x14ac:dyDescent="0.25">
      <c r="A394" s="22"/>
      <c r="B394" s="23"/>
      <c r="C394" s="23"/>
      <c r="D394" s="23" t="s">
        <v>545</v>
      </c>
      <c r="E394" s="23"/>
      <c r="F394" s="23"/>
      <c r="G394" s="23"/>
      <c r="H394" s="23"/>
      <c r="I394" s="24"/>
      <c r="J394" s="25">
        <f t="shared" ref="J394:U394" si="89">SUBTOTAL(9,J390:J393)</f>
        <v>22470000</v>
      </c>
      <c r="K394" s="26">
        <f t="shared" si="89"/>
        <v>6951010</v>
      </c>
      <c r="L394" s="26">
        <f t="shared" si="89"/>
        <v>6951010</v>
      </c>
      <c r="M394" s="26">
        <f t="shared" si="89"/>
        <v>0</v>
      </c>
      <c r="N394" s="26">
        <f t="shared" si="89"/>
        <v>275000</v>
      </c>
      <c r="O394" s="26">
        <f t="shared" si="89"/>
        <v>0</v>
      </c>
      <c r="P394" s="26">
        <f t="shared" si="89"/>
        <v>307020</v>
      </c>
      <c r="Q394" s="26">
        <f t="shared" si="89"/>
        <v>307020</v>
      </c>
      <c r="R394" s="26">
        <f t="shared" si="89"/>
        <v>6368990</v>
      </c>
      <c r="S394" s="26">
        <f t="shared" si="89"/>
        <v>6368990</v>
      </c>
      <c r="T394" s="26">
        <f t="shared" si="89"/>
        <v>0</v>
      </c>
      <c r="U394" s="26">
        <f t="shared" si="89"/>
        <v>6368990</v>
      </c>
      <c r="V394" s="27">
        <f>P394/L394</f>
        <v>4.4169120746481445E-2</v>
      </c>
      <c r="W394" s="27">
        <f>(M394+N394+O394)/L394</f>
        <v>3.9562595939295155E-2</v>
      </c>
      <c r="X394" s="28">
        <f>V394+W394</f>
        <v>8.37317166857766E-2</v>
      </c>
    </row>
    <row r="395" spans="1:24" outlineLevel="2" x14ac:dyDescent="0.25">
      <c r="A395" s="15" t="s">
        <v>32</v>
      </c>
      <c r="B395" s="16" t="s">
        <v>33</v>
      </c>
      <c r="C395" s="16" t="s">
        <v>106</v>
      </c>
      <c r="D395" s="16" t="s">
        <v>115</v>
      </c>
      <c r="E395" s="16"/>
      <c r="F395" s="16" t="s">
        <v>36</v>
      </c>
      <c r="G395" s="16">
        <v>1120</v>
      </c>
      <c r="H395" s="16">
        <v>3480</v>
      </c>
      <c r="I395" s="17" t="s">
        <v>116</v>
      </c>
      <c r="J395" s="18">
        <v>186610</v>
      </c>
      <c r="K395" s="19">
        <v>84000</v>
      </c>
      <c r="L395" s="19">
        <v>84000</v>
      </c>
      <c r="M395" s="19">
        <v>0</v>
      </c>
      <c r="N395" s="19">
        <v>0</v>
      </c>
      <c r="O395" s="19">
        <v>0</v>
      </c>
      <c r="P395" s="19">
        <v>0</v>
      </c>
      <c r="Q395" s="19">
        <v>0</v>
      </c>
      <c r="R395" s="19">
        <v>84000</v>
      </c>
      <c r="S395" s="19">
        <v>84000</v>
      </c>
      <c r="T395" s="19">
        <v>0</v>
      </c>
      <c r="U395" s="19">
        <v>84000</v>
      </c>
      <c r="V395" s="20">
        <f>P395/L395</f>
        <v>0</v>
      </c>
      <c r="W395" s="20">
        <f>(M395+N395+O395)/L395</f>
        <v>0</v>
      </c>
      <c r="X395" s="21">
        <f>V395+W395</f>
        <v>0</v>
      </c>
    </row>
    <row r="396" spans="1:24" outlineLevel="2" x14ac:dyDescent="0.25">
      <c r="A396" s="15" t="s">
        <v>221</v>
      </c>
      <c r="B396" s="16" t="s">
        <v>33</v>
      </c>
      <c r="C396" s="16" t="s">
        <v>106</v>
      </c>
      <c r="D396" s="16" t="s">
        <v>115</v>
      </c>
      <c r="E396" s="16"/>
      <c r="F396" s="16" t="s">
        <v>36</v>
      </c>
      <c r="G396" s="16">
        <v>1120</v>
      </c>
      <c r="H396" s="16">
        <v>3480</v>
      </c>
      <c r="I396" s="17" t="s">
        <v>116</v>
      </c>
      <c r="J396" s="18">
        <v>1645960</v>
      </c>
      <c r="K396" s="19">
        <v>1547210</v>
      </c>
      <c r="L396" s="19">
        <v>1547210</v>
      </c>
      <c r="M396" s="19">
        <v>0</v>
      </c>
      <c r="N396" s="19">
        <v>0</v>
      </c>
      <c r="O396" s="19">
        <v>0</v>
      </c>
      <c r="P396" s="19">
        <v>204815</v>
      </c>
      <c r="Q396" s="19">
        <v>204815</v>
      </c>
      <c r="R396" s="19">
        <v>1342395</v>
      </c>
      <c r="S396" s="19">
        <v>1342395</v>
      </c>
      <c r="T396" s="19">
        <v>0</v>
      </c>
      <c r="U396" s="19">
        <v>1342395</v>
      </c>
      <c r="V396" s="20">
        <f>P396/L396</f>
        <v>0.13237698825628066</v>
      </c>
      <c r="W396" s="20">
        <f>(M396+N396+O396)/L396</f>
        <v>0</v>
      </c>
      <c r="X396" s="21">
        <f>V396+W396</f>
        <v>0.13237698825628066</v>
      </c>
    </row>
    <row r="397" spans="1:24" outlineLevel="2" x14ac:dyDescent="0.25">
      <c r="A397" s="15" t="s">
        <v>333</v>
      </c>
      <c r="B397" s="16" t="s">
        <v>33</v>
      </c>
      <c r="C397" s="16" t="s">
        <v>106</v>
      </c>
      <c r="D397" s="16" t="s">
        <v>115</v>
      </c>
      <c r="E397" s="16"/>
      <c r="F397" s="16" t="s">
        <v>36</v>
      </c>
      <c r="G397" s="16">
        <v>1120</v>
      </c>
      <c r="H397" s="16">
        <v>3480</v>
      </c>
      <c r="I397" s="17" t="s">
        <v>116</v>
      </c>
      <c r="J397" s="18">
        <v>1387101</v>
      </c>
      <c r="K397" s="19">
        <v>40000</v>
      </c>
      <c r="L397" s="19">
        <v>40000</v>
      </c>
      <c r="M397" s="19">
        <v>0</v>
      </c>
      <c r="N397" s="19">
        <v>0</v>
      </c>
      <c r="O397" s="19">
        <v>0</v>
      </c>
      <c r="P397" s="19">
        <v>40000</v>
      </c>
      <c r="Q397" s="19">
        <v>40000</v>
      </c>
      <c r="R397" s="19">
        <v>0</v>
      </c>
      <c r="S397" s="19">
        <v>0</v>
      </c>
      <c r="T397" s="19">
        <v>0</v>
      </c>
      <c r="U397" s="19">
        <v>0</v>
      </c>
      <c r="V397" s="20">
        <f>P397/L397</f>
        <v>1</v>
      </c>
      <c r="W397" s="20">
        <f>(M397+N397+O397)/L397</f>
        <v>0</v>
      </c>
      <c r="X397" s="21">
        <f>V397+W397</f>
        <v>1</v>
      </c>
    </row>
    <row r="398" spans="1:24" outlineLevel="2" x14ac:dyDescent="0.25">
      <c r="A398" s="15" t="s">
        <v>346</v>
      </c>
      <c r="B398" s="16" t="s">
        <v>33</v>
      </c>
      <c r="C398" s="16" t="s">
        <v>106</v>
      </c>
      <c r="D398" s="16" t="s">
        <v>115</v>
      </c>
      <c r="E398" s="16"/>
      <c r="F398" s="16" t="s">
        <v>36</v>
      </c>
      <c r="G398" s="16">
        <v>1120</v>
      </c>
      <c r="H398" s="16">
        <v>3460</v>
      </c>
      <c r="I398" s="17" t="s">
        <v>116</v>
      </c>
      <c r="J398" s="18">
        <v>179530</v>
      </c>
      <c r="K398" s="19">
        <v>0</v>
      </c>
      <c r="L398" s="19">
        <v>0</v>
      </c>
      <c r="M398" s="19">
        <v>0</v>
      </c>
      <c r="N398" s="19">
        <v>0</v>
      </c>
      <c r="O398" s="19">
        <v>0</v>
      </c>
      <c r="P398" s="19">
        <v>0</v>
      </c>
      <c r="Q398" s="19">
        <v>0</v>
      </c>
      <c r="R398" s="19">
        <v>0</v>
      </c>
      <c r="S398" s="19">
        <v>0</v>
      </c>
      <c r="T398" s="19">
        <v>0</v>
      </c>
      <c r="U398" s="19">
        <v>0</v>
      </c>
      <c r="V398" s="20">
        <v>0</v>
      </c>
      <c r="W398" s="20">
        <v>0</v>
      </c>
      <c r="X398" s="21">
        <v>0</v>
      </c>
    </row>
    <row r="399" spans="1:24" outlineLevel="1" x14ac:dyDescent="0.25">
      <c r="A399" s="22"/>
      <c r="B399" s="23"/>
      <c r="C399" s="23"/>
      <c r="D399" s="23" t="s">
        <v>546</v>
      </c>
      <c r="E399" s="23"/>
      <c r="F399" s="23"/>
      <c r="G399" s="23"/>
      <c r="H399" s="23"/>
      <c r="I399" s="24"/>
      <c r="J399" s="25">
        <f t="shared" ref="J399:U399" si="90">SUBTOTAL(9,J395:J398)</f>
        <v>3399201</v>
      </c>
      <c r="K399" s="26">
        <f t="shared" si="90"/>
        <v>1671210</v>
      </c>
      <c r="L399" s="26">
        <f t="shared" si="90"/>
        <v>1671210</v>
      </c>
      <c r="M399" s="26">
        <f t="shared" si="90"/>
        <v>0</v>
      </c>
      <c r="N399" s="26">
        <f t="shared" si="90"/>
        <v>0</v>
      </c>
      <c r="O399" s="26">
        <f t="shared" si="90"/>
        <v>0</v>
      </c>
      <c r="P399" s="26">
        <f t="shared" si="90"/>
        <v>244815</v>
      </c>
      <c r="Q399" s="26">
        <f t="shared" si="90"/>
        <v>244815</v>
      </c>
      <c r="R399" s="26">
        <f t="shared" si="90"/>
        <v>1426395</v>
      </c>
      <c r="S399" s="26">
        <f t="shared" si="90"/>
        <v>1426395</v>
      </c>
      <c r="T399" s="26">
        <f t="shared" si="90"/>
        <v>0</v>
      </c>
      <c r="U399" s="26">
        <f t="shared" si="90"/>
        <v>1426395</v>
      </c>
      <c r="V399" s="27">
        <f>P399/L399</f>
        <v>0.14648966916186476</v>
      </c>
      <c r="W399" s="27">
        <f>(M399+N399+O399)/L399</f>
        <v>0</v>
      </c>
      <c r="X399" s="28">
        <f>V399+W399</f>
        <v>0.14648966916186476</v>
      </c>
    </row>
    <row r="400" spans="1:24" ht="30" outlineLevel="2" x14ac:dyDescent="0.25">
      <c r="A400" s="15" t="s">
        <v>221</v>
      </c>
      <c r="B400" s="16" t="s">
        <v>33</v>
      </c>
      <c r="C400" s="16" t="s">
        <v>106</v>
      </c>
      <c r="D400" s="16" t="s">
        <v>257</v>
      </c>
      <c r="E400" s="16"/>
      <c r="F400" s="16" t="s">
        <v>36</v>
      </c>
      <c r="G400" s="16">
        <v>1120</v>
      </c>
      <c r="H400" s="16">
        <v>3480</v>
      </c>
      <c r="I400" s="17" t="s">
        <v>258</v>
      </c>
      <c r="J400" s="18">
        <v>1036280</v>
      </c>
      <c r="K400" s="19">
        <v>1036280</v>
      </c>
      <c r="L400" s="19">
        <v>1036280</v>
      </c>
      <c r="M400" s="19">
        <v>0</v>
      </c>
      <c r="N400" s="19">
        <v>0</v>
      </c>
      <c r="O400" s="19">
        <v>0</v>
      </c>
      <c r="P400" s="19">
        <v>47974</v>
      </c>
      <c r="Q400" s="19">
        <v>47974</v>
      </c>
      <c r="R400" s="19">
        <v>988306</v>
      </c>
      <c r="S400" s="19">
        <v>988306</v>
      </c>
      <c r="T400" s="19">
        <v>0</v>
      </c>
      <c r="U400" s="19">
        <v>988306</v>
      </c>
      <c r="V400" s="20">
        <f>P400/L400</f>
        <v>4.6294437796734471E-2</v>
      </c>
      <c r="W400" s="20">
        <f>(M400+N400+O400)/L400</f>
        <v>0</v>
      </c>
      <c r="X400" s="21">
        <f>V400+W400</f>
        <v>4.6294437796734471E-2</v>
      </c>
    </row>
    <row r="401" spans="1:24" ht="30" outlineLevel="2" x14ac:dyDescent="0.25">
      <c r="A401" s="15" t="s">
        <v>333</v>
      </c>
      <c r="B401" s="16" t="s">
        <v>33</v>
      </c>
      <c r="C401" s="16" t="s">
        <v>106</v>
      </c>
      <c r="D401" s="16" t="s">
        <v>257</v>
      </c>
      <c r="E401" s="16"/>
      <c r="F401" s="16" t="s">
        <v>36</v>
      </c>
      <c r="G401" s="16">
        <v>1120</v>
      </c>
      <c r="H401" s="16">
        <v>3480</v>
      </c>
      <c r="I401" s="17" t="s">
        <v>258</v>
      </c>
      <c r="J401" s="18">
        <v>13300</v>
      </c>
      <c r="K401" s="19">
        <v>0</v>
      </c>
      <c r="L401" s="19">
        <v>0</v>
      </c>
      <c r="M401" s="19">
        <v>0</v>
      </c>
      <c r="N401" s="19">
        <v>0</v>
      </c>
      <c r="O401" s="19">
        <v>0</v>
      </c>
      <c r="P401" s="19">
        <v>0</v>
      </c>
      <c r="Q401" s="19">
        <v>0</v>
      </c>
      <c r="R401" s="19">
        <v>0</v>
      </c>
      <c r="S401" s="19">
        <v>0</v>
      </c>
      <c r="T401" s="19">
        <v>0</v>
      </c>
      <c r="U401" s="19">
        <v>0</v>
      </c>
      <c r="V401" s="20">
        <v>0</v>
      </c>
      <c r="W401" s="20">
        <v>0</v>
      </c>
      <c r="X401" s="21">
        <v>0</v>
      </c>
    </row>
    <row r="402" spans="1:24" outlineLevel="1" x14ac:dyDescent="0.25">
      <c r="A402" s="22"/>
      <c r="B402" s="23"/>
      <c r="C402" s="23"/>
      <c r="D402" s="23" t="s">
        <v>547</v>
      </c>
      <c r="E402" s="23"/>
      <c r="F402" s="23"/>
      <c r="G402" s="23"/>
      <c r="H402" s="23"/>
      <c r="I402" s="24"/>
      <c r="J402" s="25">
        <f t="shared" ref="J402:U402" si="91">SUBTOTAL(9,J400:J401)</f>
        <v>1049580</v>
      </c>
      <c r="K402" s="26">
        <f t="shared" si="91"/>
        <v>1036280</v>
      </c>
      <c r="L402" s="26">
        <f t="shared" si="91"/>
        <v>1036280</v>
      </c>
      <c r="M402" s="26">
        <f t="shared" si="91"/>
        <v>0</v>
      </c>
      <c r="N402" s="26">
        <f t="shared" si="91"/>
        <v>0</v>
      </c>
      <c r="O402" s="26">
        <f t="shared" si="91"/>
        <v>0</v>
      </c>
      <c r="P402" s="26">
        <f t="shared" si="91"/>
        <v>47974</v>
      </c>
      <c r="Q402" s="26">
        <f t="shared" si="91"/>
        <v>47974</v>
      </c>
      <c r="R402" s="26">
        <f t="shared" si="91"/>
        <v>988306</v>
      </c>
      <c r="S402" s="26">
        <f t="shared" si="91"/>
        <v>988306</v>
      </c>
      <c r="T402" s="26">
        <f t="shared" si="91"/>
        <v>0</v>
      </c>
      <c r="U402" s="26">
        <f t="shared" si="91"/>
        <v>988306</v>
      </c>
      <c r="V402" s="27">
        <f>P402/L402</f>
        <v>4.6294437796734471E-2</v>
      </c>
      <c r="W402" s="27">
        <f>(M402+N402+O402)/L402</f>
        <v>0</v>
      </c>
      <c r="X402" s="28">
        <f>V402+W402</f>
        <v>4.6294437796734471E-2</v>
      </c>
    </row>
    <row r="403" spans="1:24" outlineLevel="2" x14ac:dyDescent="0.25">
      <c r="A403" s="15" t="s">
        <v>221</v>
      </c>
      <c r="B403" s="16" t="s">
        <v>33</v>
      </c>
      <c r="C403" s="16" t="s">
        <v>106</v>
      </c>
      <c r="D403" s="16" t="s">
        <v>259</v>
      </c>
      <c r="E403" s="16"/>
      <c r="F403" s="16" t="s">
        <v>36</v>
      </c>
      <c r="G403" s="16">
        <v>1120</v>
      </c>
      <c r="H403" s="16">
        <v>3480</v>
      </c>
      <c r="I403" s="17" t="s">
        <v>260</v>
      </c>
      <c r="J403" s="18">
        <v>1028600</v>
      </c>
      <c r="K403" s="19">
        <v>1028600</v>
      </c>
      <c r="L403" s="19">
        <v>1028600</v>
      </c>
      <c r="M403" s="19">
        <v>0</v>
      </c>
      <c r="N403" s="19">
        <v>0</v>
      </c>
      <c r="O403" s="19">
        <v>0</v>
      </c>
      <c r="P403" s="19">
        <v>13200</v>
      </c>
      <c r="Q403" s="19">
        <v>13200</v>
      </c>
      <c r="R403" s="19">
        <v>1015400</v>
      </c>
      <c r="S403" s="19">
        <v>1015400</v>
      </c>
      <c r="T403" s="19">
        <v>0</v>
      </c>
      <c r="U403" s="19">
        <v>1015400</v>
      </c>
      <c r="V403" s="20">
        <f>P403/L403</f>
        <v>1.283297686175384E-2</v>
      </c>
      <c r="W403" s="20">
        <f>(M403+N403+O403)/L403</f>
        <v>0</v>
      </c>
      <c r="X403" s="21">
        <f>V403+W403</f>
        <v>1.283297686175384E-2</v>
      </c>
    </row>
    <row r="404" spans="1:24" outlineLevel="1" x14ac:dyDescent="0.25">
      <c r="A404" s="22"/>
      <c r="B404" s="23"/>
      <c r="C404" s="23"/>
      <c r="D404" s="23" t="s">
        <v>548</v>
      </c>
      <c r="E404" s="23"/>
      <c r="F404" s="23"/>
      <c r="G404" s="23"/>
      <c r="H404" s="23"/>
      <c r="I404" s="24"/>
      <c r="J404" s="25">
        <f t="shared" ref="J404:U404" si="92">SUBTOTAL(9,J403:J403)</f>
        <v>1028600</v>
      </c>
      <c r="K404" s="26">
        <f t="shared" si="92"/>
        <v>1028600</v>
      </c>
      <c r="L404" s="26">
        <f t="shared" si="92"/>
        <v>1028600</v>
      </c>
      <c r="M404" s="26">
        <f t="shared" si="92"/>
        <v>0</v>
      </c>
      <c r="N404" s="26">
        <f t="shared" si="92"/>
        <v>0</v>
      </c>
      <c r="O404" s="26">
        <f t="shared" si="92"/>
        <v>0</v>
      </c>
      <c r="P404" s="26">
        <f t="shared" si="92"/>
        <v>13200</v>
      </c>
      <c r="Q404" s="26">
        <f t="shared" si="92"/>
        <v>13200</v>
      </c>
      <c r="R404" s="26">
        <f t="shared" si="92"/>
        <v>1015400</v>
      </c>
      <c r="S404" s="26">
        <f t="shared" si="92"/>
        <v>1015400</v>
      </c>
      <c r="T404" s="26">
        <f t="shared" si="92"/>
        <v>0</v>
      </c>
      <c r="U404" s="26">
        <f t="shared" si="92"/>
        <v>1015400</v>
      </c>
      <c r="V404" s="27">
        <f>P404/L404</f>
        <v>1.283297686175384E-2</v>
      </c>
      <c r="W404" s="27">
        <f>(M404+N404+O404)/L404</f>
        <v>0</v>
      </c>
      <c r="X404" s="28">
        <f>V404+W404</f>
        <v>1.283297686175384E-2</v>
      </c>
    </row>
    <row r="405" spans="1:24" ht="30" outlineLevel="2" x14ac:dyDescent="0.25">
      <c r="A405" s="15" t="s">
        <v>32</v>
      </c>
      <c r="B405" s="16" t="s">
        <v>33</v>
      </c>
      <c r="C405" s="16" t="s">
        <v>106</v>
      </c>
      <c r="D405" s="16" t="s">
        <v>117</v>
      </c>
      <c r="E405" s="16"/>
      <c r="F405" s="16" t="s">
        <v>36</v>
      </c>
      <c r="G405" s="16">
        <v>1120</v>
      </c>
      <c r="H405" s="16">
        <v>3480</v>
      </c>
      <c r="I405" s="17" t="s">
        <v>118</v>
      </c>
      <c r="J405" s="18">
        <v>4179545</v>
      </c>
      <c r="K405" s="19">
        <v>2028600</v>
      </c>
      <c r="L405" s="19">
        <v>2028600</v>
      </c>
      <c r="M405" s="19">
        <v>0</v>
      </c>
      <c r="N405" s="19">
        <v>0</v>
      </c>
      <c r="O405" s="19">
        <v>0</v>
      </c>
      <c r="P405" s="19">
        <v>0</v>
      </c>
      <c r="Q405" s="19">
        <v>0</v>
      </c>
      <c r="R405" s="19">
        <v>2028600</v>
      </c>
      <c r="S405" s="19">
        <v>2028600</v>
      </c>
      <c r="T405" s="19">
        <v>0</v>
      </c>
      <c r="U405" s="19">
        <v>2028600</v>
      </c>
      <c r="V405" s="20">
        <f>P405/L405</f>
        <v>0</v>
      </c>
      <c r="W405" s="20">
        <f>(M405+N405+O405)/L405</f>
        <v>0</v>
      </c>
      <c r="X405" s="21">
        <f>V405+W405</f>
        <v>0</v>
      </c>
    </row>
    <row r="406" spans="1:24" ht="30" outlineLevel="2" x14ac:dyDescent="0.25">
      <c r="A406" s="15" t="s">
        <v>221</v>
      </c>
      <c r="B406" s="16" t="s">
        <v>33</v>
      </c>
      <c r="C406" s="16" t="s">
        <v>106</v>
      </c>
      <c r="D406" s="16" t="s">
        <v>117</v>
      </c>
      <c r="E406" s="16"/>
      <c r="F406" s="16" t="s">
        <v>36</v>
      </c>
      <c r="G406" s="16">
        <v>1120</v>
      </c>
      <c r="H406" s="16">
        <v>3480</v>
      </c>
      <c r="I406" s="17" t="s">
        <v>118</v>
      </c>
      <c r="J406" s="18">
        <v>8400268</v>
      </c>
      <c r="K406" s="19">
        <v>8313369</v>
      </c>
      <c r="L406" s="19">
        <v>8313369</v>
      </c>
      <c r="M406" s="19">
        <v>0</v>
      </c>
      <c r="N406" s="19">
        <v>0</v>
      </c>
      <c r="O406" s="19">
        <v>0</v>
      </c>
      <c r="P406" s="19">
        <v>3641741.77</v>
      </c>
      <c r="Q406" s="19">
        <v>3641741.77</v>
      </c>
      <c r="R406" s="19">
        <v>4671626.41</v>
      </c>
      <c r="S406" s="19">
        <v>4671627.2300000004</v>
      </c>
      <c r="T406" s="19">
        <v>3740</v>
      </c>
      <c r="U406" s="19">
        <v>4667887.2300000004</v>
      </c>
      <c r="V406" s="20">
        <f>P406/L406</f>
        <v>0.43805847785657054</v>
      </c>
      <c r="W406" s="20">
        <f>(M406+N406+O406)/L406</f>
        <v>0</v>
      </c>
      <c r="X406" s="21">
        <f>V406+W406</f>
        <v>0.43805847785657054</v>
      </c>
    </row>
    <row r="407" spans="1:24" ht="30" outlineLevel="2" x14ac:dyDescent="0.25">
      <c r="A407" s="15" t="s">
        <v>277</v>
      </c>
      <c r="B407" s="16" t="s">
        <v>33</v>
      </c>
      <c r="C407" s="16" t="s">
        <v>106</v>
      </c>
      <c r="D407" s="16" t="s">
        <v>117</v>
      </c>
      <c r="E407" s="16"/>
      <c r="F407" s="16" t="s">
        <v>36</v>
      </c>
      <c r="G407" s="16">
        <v>1120</v>
      </c>
      <c r="H407" s="16">
        <v>3480</v>
      </c>
      <c r="I407" s="17" t="s">
        <v>118</v>
      </c>
      <c r="J407" s="18">
        <v>75000</v>
      </c>
      <c r="K407" s="19">
        <v>0</v>
      </c>
      <c r="L407" s="19">
        <v>0</v>
      </c>
      <c r="M407" s="19">
        <v>0</v>
      </c>
      <c r="N407" s="19">
        <v>0</v>
      </c>
      <c r="O407" s="19">
        <v>0</v>
      </c>
      <c r="P407" s="19">
        <v>0</v>
      </c>
      <c r="Q407" s="19">
        <v>0</v>
      </c>
      <c r="R407" s="19">
        <v>0</v>
      </c>
      <c r="S407" s="19">
        <v>0</v>
      </c>
      <c r="T407" s="19">
        <v>0</v>
      </c>
      <c r="U407" s="19">
        <v>0</v>
      </c>
      <c r="V407" s="20">
        <v>0</v>
      </c>
      <c r="W407" s="20">
        <v>0</v>
      </c>
      <c r="X407" s="21">
        <v>0</v>
      </c>
    </row>
    <row r="408" spans="1:24" ht="30" outlineLevel="2" x14ac:dyDescent="0.25">
      <c r="A408" s="15" t="s">
        <v>304</v>
      </c>
      <c r="B408" s="16" t="s">
        <v>33</v>
      </c>
      <c r="C408" s="16" t="s">
        <v>106</v>
      </c>
      <c r="D408" s="16" t="s">
        <v>117</v>
      </c>
      <c r="E408" s="16"/>
      <c r="F408" s="16" t="s">
        <v>36</v>
      </c>
      <c r="G408" s="16">
        <v>1120</v>
      </c>
      <c r="H408" s="16">
        <v>3480</v>
      </c>
      <c r="I408" s="17" t="s">
        <v>118</v>
      </c>
      <c r="J408" s="18">
        <v>845715</v>
      </c>
      <c r="K408" s="19">
        <v>89004</v>
      </c>
      <c r="L408" s="19">
        <v>89004</v>
      </c>
      <c r="M408" s="19">
        <v>0</v>
      </c>
      <c r="N408" s="19">
        <v>0</v>
      </c>
      <c r="O408" s="19">
        <v>0</v>
      </c>
      <c r="P408" s="19">
        <v>79213</v>
      </c>
      <c r="Q408" s="19">
        <v>79213</v>
      </c>
      <c r="R408" s="19">
        <v>9791</v>
      </c>
      <c r="S408" s="19">
        <v>9791</v>
      </c>
      <c r="T408" s="19">
        <v>0</v>
      </c>
      <c r="U408" s="19">
        <v>9791</v>
      </c>
      <c r="V408" s="20">
        <f t="shared" ref="V408:V415" si="93">P408/L408</f>
        <v>0.88999370814794843</v>
      </c>
      <c r="W408" s="20">
        <f t="shared" ref="W408:W415" si="94">(M408+N408+O408)/L408</f>
        <v>0</v>
      </c>
      <c r="X408" s="21">
        <f t="shared" ref="X408:X415" si="95">V408+W408</f>
        <v>0.88999370814794843</v>
      </c>
    </row>
    <row r="409" spans="1:24" ht="30" outlineLevel="2" x14ac:dyDescent="0.25">
      <c r="A409" s="15" t="s">
        <v>314</v>
      </c>
      <c r="B409" s="16" t="s">
        <v>33</v>
      </c>
      <c r="C409" s="16" t="s">
        <v>106</v>
      </c>
      <c r="D409" s="16" t="s">
        <v>117</v>
      </c>
      <c r="E409" s="16"/>
      <c r="F409" s="16" t="s">
        <v>36</v>
      </c>
      <c r="G409" s="16">
        <v>1120</v>
      </c>
      <c r="H409" s="16">
        <v>3480</v>
      </c>
      <c r="I409" s="17" t="s">
        <v>118</v>
      </c>
      <c r="J409" s="18">
        <v>18535761</v>
      </c>
      <c r="K409" s="19">
        <v>328840</v>
      </c>
      <c r="L409" s="19">
        <v>328840</v>
      </c>
      <c r="M409" s="19">
        <v>0</v>
      </c>
      <c r="N409" s="19">
        <v>0</v>
      </c>
      <c r="O409" s="19">
        <v>0</v>
      </c>
      <c r="P409" s="19">
        <v>25108.880000000001</v>
      </c>
      <c r="Q409" s="19">
        <v>25108.880000000001</v>
      </c>
      <c r="R409" s="19">
        <v>303731.12</v>
      </c>
      <c r="S409" s="19">
        <v>303731.12</v>
      </c>
      <c r="T409" s="19">
        <v>0</v>
      </c>
      <c r="U409" s="19">
        <v>303731.12</v>
      </c>
      <c r="V409" s="20">
        <f t="shared" si="93"/>
        <v>7.6355917771560644E-2</v>
      </c>
      <c r="W409" s="20">
        <f t="shared" si="94"/>
        <v>0</v>
      </c>
      <c r="X409" s="21">
        <f t="shared" si="95"/>
        <v>7.6355917771560644E-2</v>
      </c>
    </row>
    <row r="410" spans="1:24" ht="30" outlineLevel="2" x14ac:dyDescent="0.25">
      <c r="A410" s="15" t="s">
        <v>329</v>
      </c>
      <c r="B410" s="16" t="s">
        <v>33</v>
      </c>
      <c r="C410" s="16" t="s">
        <v>106</v>
      </c>
      <c r="D410" s="16" t="s">
        <v>117</v>
      </c>
      <c r="E410" s="16"/>
      <c r="F410" s="16" t="s">
        <v>36</v>
      </c>
      <c r="G410" s="16">
        <v>1120</v>
      </c>
      <c r="H410" s="16">
        <v>3480</v>
      </c>
      <c r="I410" s="17" t="s">
        <v>118</v>
      </c>
      <c r="J410" s="18">
        <v>0</v>
      </c>
      <c r="K410" s="19">
        <v>25000</v>
      </c>
      <c r="L410" s="19">
        <v>25000</v>
      </c>
      <c r="M410" s="19">
        <v>0</v>
      </c>
      <c r="N410" s="19">
        <v>0</v>
      </c>
      <c r="O410" s="19">
        <v>0</v>
      </c>
      <c r="P410" s="19">
        <v>0</v>
      </c>
      <c r="Q410" s="19">
        <v>0</v>
      </c>
      <c r="R410" s="19">
        <v>25000</v>
      </c>
      <c r="S410" s="19">
        <v>25000</v>
      </c>
      <c r="T410" s="19">
        <v>0</v>
      </c>
      <c r="U410" s="19">
        <v>25000</v>
      </c>
      <c r="V410" s="20">
        <f t="shared" si="93"/>
        <v>0</v>
      </c>
      <c r="W410" s="20">
        <f t="shared" si="94"/>
        <v>0</v>
      </c>
      <c r="X410" s="21">
        <f t="shared" si="95"/>
        <v>0</v>
      </c>
    </row>
    <row r="411" spans="1:24" ht="30" outlineLevel="2" x14ac:dyDescent="0.25">
      <c r="A411" s="15" t="s">
        <v>333</v>
      </c>
      <c r="B411" s="16" t="s">
        <v>33</v>
      </c>
      <c r="C411" s="16" t="s">
        <v>106</v>
      </c>
      <c r="D411" s="16" t="s">
        <v>117</v>
      </c>
      <c r="E411" s="16"/>
      <c r="F411" s="16" t="s">
        <v>36</v>
      </c>
      <c r="G411" s="16">
        <v>1120</v>
      </c>
      <c r="H411" s="16">
        <v>3480</v>
      </c>
      <c r="I411" s="17" t="s">
        <v>118</v>
      </c>
      <c r="J411" s="18">
        <v>19281274</v>
      </c>
      <c r="K411" s="19">
        <v>3072901</v>
      </c>
      <c r="L411" s="19">
        <v>3072901</v>
      </c>
      <c r="M411" s="19">
        <v>0</v>
      </c>
      <c r="N411" s="19">
        <v>928450</v>
      </c>
      <c r="O411" s="19">
        <v>0</v>
      </c>
      <c r="P411" s="19">
        <v>1900151.5</v>
      </c>
      <c r="Q411" s="19">
        <v>1900151.5</v>
      </c>
      <c r="R411" s="19">
        <v>244299.5</v>
      </c>
      <c r="S411" s="19">
        <v>244299.5</v>
      </c>
      <c r="T411" s="19">
        <v>0</v>
      </c>
      <c r="U411" s="19">
        <v>244299.5</v>
      </c>
      <c r="V411" s="20">
        <f t="shared" si="93"/>
        <v>0.61835753901606327</v>
      </c>
      <c r="W411" s="20">
        <f t="shared" si="94"/>
        <v>0.30214120142497269</v>
      </c>
      <c r="X411" s="21">
        <f t="shared" si="95"/>
        <v>0.92049874044103597</v>
      </c>
    </row>
    <row r="412" spans="1:24" ht="30" outlineLevel="2" x14ac:dyDescent="0.25">
      <c r="A412" s="15" t="s">
        <v>346</v>
      </c>
      <c r="B412" s="16" t="s">
        <v>33</v>
      </c>
      <c r="C412" s="16" t="s">
        <v>106</v>
      </c>
      <c r="D412" s="16" t="s">
        <v>117</v>
      </c>
      <c r="E412" s="16"/>
      <c r="F412" s="16" t="s">
        <v>36</v>
      </c>
      <c r="G412" s="16">
        <v>1120</v>
      </c>
      <c r="H412" s="16">
        <v>3460</v>
      </c>
      <c r="I412" s="17" t="s">
        <v>118</v>
      </c>
      <c r="J412" s="18">
        <v>1897200</v>
      </c>
      <c r="K412" s="19">
        <v>649902</v>
      </c>
      <c r="L412" s="19">
        <v>649902</v>
      </c>
      <c r="M412" s="19">
        <v>0</v>
      </c>
      <c r="N412" s="19">
        <v>649902</v>
      </c>
      <c r="O412" s="19">
        <v>0</v>
      </c>
      <c r="P412" s="19">
        <v>0</v>
      </c>
      <c r="Q412" s="19">
        <v>0</v>
      </c>
      <c r="R412" s="19">
        <v>0</v>
      </c>
      <c r="S412" s="19">
        <v>0</v>
      </c>
      <c r="T412" s="19">
        <v>0</v>
      </c>
      <c r="U412" s="19">
        <v>0</v>
      </c>
      <c r="V412" s="20">
        <f t="shared" si="93"/>
        <v>0</v>
      </c>
      <c r="W412" s="20">
        <f t="shared" si="94"/>
        <v>1</v>
      </c>
      <c r="X412" s="21">
        <f t="shared" si="95"/>
        <v>1</v>
      </c>
    </row>
    <row r="413" spans="1:24" outlineLevel="1" x14ac:dyDescent="0.25">
      <c r="A413" s="22"/>
      <c r="B413" s="23"/>
      <c r="C413" s="23"/>
      <c r="D413" s="23" t="s">
        <v>549</v>
      </c>
      <c r="E413" s="23"/>
      <c r="F413" s="23"/>
      <c r="G413" s="23"/>
      <c r="H413" s="23"/>
      <c r="I413" s="24"/>
      <c r="J413" s="25">
        <f t="shared" ref="J413:U413" si="96">SUBTOTAL(9,J405:J412)</f>
        <v>53214763</v>
      </c>
      <c r="K413" s="26">
        <f t="shared" si="96"/>
        <v>14507616</v>
      </c>
      <c r="L413" s="26">
        <f t="shared" si="96"/>
        <v>14507616</v>
      </c>
      <c r="M413" s="26">
        <f t="shared" si="96"/>
        <v>0</v>
      </c>
      <c r="N413" s="26">
        <f t="shared" si="96"/>
        <v>1578352</v>
      </c>
      <c r="O413" s="26">
        <f t="shared" si="96"/>
        <v>0</v>
      </c>
      <c r="P413" s="26">
        <f t="shared" si="96"/>
        <v>5646215.1500000004</v>
      </c>
      <c r="Q413" s="26">
        <f t="shared" si="96"/>
        <v>5646215.1500000004</v>
      </c>
      <c r="R413" s="26">
        <f t="shared" si="96"/>
        <v>7283048.0300000003</v>
      </c>
      <c r="S413" s="26">
        <f t="shared" si="96"/>
        <v>7283048.8500000006</v>
      </c>
      <c r="T413" s="26">
        <f t="shared" si="96"/>
        <v>3740</v>
      </c>
      <c r="U413" s="26">
        <f t="shared" si="96"/>
        <v>7279308.8500000006</v>
      </c>
      <c r="V413" s="27">
        <f t="shared" si="93"/>
        <v>0.38918972972540772</v>
      </c>
      <c r="W413" s="27">
        <f t="shared" si="94"/>
        <v>0.1087947185809164</v>
      </c>
      <c r="X413" s="28">
        <f t="shared" si="95"/>
        <v>0.4979844483063241</v>
      </c>
    </row>
    <row r="414" spans="1:24" outlineLevel="2" x14ac:dyDescent="0.25">
      <c r="A414" s="15" t="s">
        <v>221</v>
      </c>
      <c r="B414" s="16" t="s">
        <v>33</v>
      </c>
      <c r="C414" s="16" t="s">
        <v>106</v>
      </c>
      <c r="D414" s="16" t="s">
        <v>261</v>
      </c>
      <c r="E414" s="16"/>
      <c r="F414" s="16" t="s">
        <v>36</v>
      </c>
      <c r="G414" s="16">
        <v>1120</v>
      </c>
      <c r="H414" s="16">
        <v>3480</v>
      </c>
      <c r="I414" s="17" t="s">
        <v>262</v>
      </c>
      <c r="J414" s="18">
        <v>1000000</v>
      </c>
      <c r="K414" s="19">
        <v>1000000</v>
      </c>
      <c r="L414" s="19">
        <v>1000000</v>
      </c>
      <c r="M414" s="19">
        <v>0</v>
      </c>
      <c r="N414" s="19">
        <v>0</v>
      </c>
      <c r="O414" s="19">
        <v>0</v>
      </c>
      <c r="P414" s="19">
        <v>0</v>
      </c>
      <c r="Q414" s="19">
        <v>0</v>
      </c>
      <c r="R414" s="19">
        <v>1000000</v>
      </c>
      <c r="S414" s="19">
        <v>1000000</v>
      </c>
      <c r="T414" s="19">
        <v>0</v>
      </c>
      <c r="U414" s="19">
        <v>1000000</v>
      </c>
      <c r="V414" s="20">
        <f t="shared" si="93"/>
        <v>0</v>
      </c>
      <c r="W414" s="20">
        <f t="shared" si="94"/>
        <v>0</v>
      </c>
      <c r="X414" s="21">
        <f t="shared" si="95"/>
        <v>0</v>
      </c>
    </row>
    <row r="415" spans="1:24" outlineLevel="1" x14ac:dyDescent="0.25">
      <c r="A415" s="22"/>
      <c r="B415" s="23"/>
      <c r="C415" s="23"/>
      <c r="D415" s="23" t="s">
        <v>550</v>
      </c>
      <c r="E415" s="23"/>
      <c r="F415" s="23"/>
      <c r="G415" s="23"/>
      <c r="H415" s="23"/>
      <c r="I415" s="24"/>
      <c r="J415" s="25">
        <f t="shared" ref="J415:U415" si="97">SUBTOTAL(9,J414:J414)</f>
        <v>1000000</v>
      </c>
      <c r="K415" s="26">
        <f t="shared" si="97"/>
        <v>1000000</v>
      </c>
      <c r="L415" s="26">
        <f t="shared" si="97"/>
        <v>1000000</v>
      </c>
      <c r="M415" s="26">
        <f t="shared" si="97"/>
        <v>0</v>
      </c>
      <c r="N415" s="26">
        <f t="shared" si="97"/>
        <v>0</v>
      </c>
      <c r="O415" s="26">
        <f t="shared" si="97"/>
        <v>0</v>
      </c>
      <c r="P415" s="26">
        <f t="shared" si="97"/>
        <v>0</v>
      </c>
      <c r="Q415" s="26">
        <f t="shared" si="97"/>
        <v>0</v>
      </c>
      <c r="R415" s="26">
        <f t="shared" si="97"/>
        <v>1000000</v>
      </c>
      <c r="S415" s="26">
        <f t="shared" si="97"/>
        <v>1000000</v>
      </c>
      <c r="T415" s="26">
        <f t="shared" si="97"/>
        <v>0</v>
      </c>
      <c r="U415" s="26">
        <f t="shared" si="97"/>
        <v>1000000</v>
      </c>
      <c r="V415" s="27">
        <f t="shared" si="93"/>
        <v>0</v>
      </c>
      <c r="W415" s="27">
        <f t="shared" si="94"/>
        <v>0</v>
      </c>
      <c r="X415" s="28">
        <f t="shared" si="95"/>
        <v>0</v>
      </c>
    </row>
    <row r="416" spans="1:24" outlineLevel="2" x14ac:dyDescent="0.25">
      <c r="A416" s="15" t="s">
        <v>32</v>
      </c>
      <c r="B416" s="16" t="s">
        <v>33</v>
      </c>
      <c r="C416" s="16" t="s">
        <v>106</v>
      </c>
      <c r="D416" s="16" t="s">
        <v>119</v>
      </c>
      <c r="E416" s="16"/>
      <c r="F416" s="16" t="s">
        <v>36</v>
      </c>
      <c r="G416" s="16">
        <v>1120</v>
      </c>
      <c r="H416" s="16">
        <v>3480</v>
      </c>
      <c r="I416" s="17" t="s">
        <v>120</v>
      </c>
      <c r="J416" s="18">
        <v>7610</v>
      </c>
      <c r="K416" s="19">
        <v>0</v>
      </c>
      <c r="L416" s="19">
        <v>0</v>
      </c>
      <c r="M416" s="19">
        <v>0</v>
      </c>
      <c r="N416" s="19">
        <v>0</v>
      </c>
      <c r="O416" s="19">
        <v>0</v>
      </c>
      <c r="P416" s="19">
        <v>0</v>
      </c>
      <c r="Q416" s="19">
        <v>0</v>
      </c>
      <c r="R416" s="19">
        <v>0</v>
      </c>
      <c r="S416" s="19">
        <v>0</v>
      </c>
      <c r="T416" s="19">
        <v>0</v>
      </c>
      <c r="U416" s="19">
        <v>0</v>
      </c>
      <c r="V416" s="20">
        <v>0</v>
      </c>
      <c r="W416" s="20">
        <v>0</v>
      </c>
      <c r="X416" s="21">
        <v>0</v>
      </c>
    </row>
    <row r="417" spans="1:24" outlineLevel="2" x14ac:dyDescent="0.25">
      <c r="A417" s="15" t="s">
        <v>221</v>
      </c>
      <c r="B417" s="16" t="s">
        <v>33</v>
      </c>
      <c r="C417" s="16" t="s">
        <v>106</v>
      </c>
      <c r="D417" s="16" t="s">
        <v>119</v>
      </c>
      <c r="E417" s="16"/>
      <c r="F417" s="16" t="s">
        <v>36</v>
      </c>
      <c r="G417" s="16">
        <v>1120</v>
      </c>
      <c r="H417" s="16">
        <v>3480</v>
      </c>
      <c r="I417" s="17" t="s">
        <v>120</v>
      </c>
      <c r="J417" s="18">
        <v>1180250</v>
      </c>
      <c r="K417" s="19">
        <v>1296310</v>
      </c>
      <c r="L417" s="19">
        <v>1296310</v>
      </c>
      <c r="M417" s="19">
        <v>0</v>
      </c>
      <c r="N417" s="19">
        <v>0</v>
      </c>
      <c r="O417" s="19">
        <v>0</v>
      </c>
      <c r="P417" s="19">
        <v>609938.6</v>
      </c>
      <c r="Q417" s="19">
        <v>609938.6</v>
      </c>
      <c r="R417" s="19">
        <v>686371.4</v>
      </c>
      <c r="S417" s="19">
        <v>686371.4</v>
      </c>
      <c r="T417" s="19">
        <v>15000</v>
      </c>
      <c r="U417" s="19">
        <v>671371.4</v>
      </c>
      <c r="V417" s="20">
        <f>P417/L417</f>
        <v>0.47051908879820409</v>
      </c>
      <c r="W417" s="20">
        <f>(M417+N417+O417)/L417</f>
        <v>0</v>
      </c>
      <c r="X417" s="21">
        <f>V417+W417</f>
        <v>0.47051908879820409</v>
      </c>
    </row>
    <row r="418" spans="1:24" outlineLevel="2" x14ac:dyDescent="0.25">
      <c r="A418" s="15" t="s">
        <v>333</v>
      </c>
      <c r="B418" s="16" t="s">
        <v>33</v>
      </c>
      <c r="C418" s="16" t="s">
        <v>106</v>
      </c>
      <c r="D418" s="16" t="s">
        <v>119</v>
      </c>
      <c r="E418" s="16"/>
      <c r="F418" s="16" t="s">
        <v>36</v>
      </c>
      <c r="G418" s="16">
        <v>1120</v>
      </c>
      <c r="H418" s="16">
        <v>3480</v>
      </c>
      <c r="I418" s="17" t="s">
        <v>120</v>
      </c>
      <c r="J418" s="18">
        <v>607094</v>
      </c>
      <c r="K418" s="19">
        <v>0</v>
      </c>
      <c r="L418" s="19">
        <v>0</v>
      </c>
      <c r="M418" s="19">
        <v>0</v>
      </c>
      <c r="N418" s="19">
        <v>0</v>
      </c>
      <c r="O418" s="19">
        <v>0</v>
      </c>
      <c r="P418" s="19">
        <v>0</v>
      </c>
      <c r="Q418" s="19">
        <v>0</v>
      </c>
      <c r="R418" s="19">
        <v>0</v>
      </c>
      <c r="S418" s="19">
        <v>0</v>
      </c>
      <c r="T418" s="19">
        <v>0</v>
      </c>
      <c r="U418" s="19">
        <v>0</v>
      </c>
      <c r="V418" s="20">
        <v>0</v>
      </c>
      <c r="W418" s="20">
        <v>0</v>
      </c>
      <c r="X418" s="21">
        <v>0</v>
      </c>
    </row>
    <row r="419" spans="1:24" outlineLevel="1" x14ac:dyDescent="0.25">
      <c r="A419" s="22"/>
      <c r="B419" s="23"/>
      <c r="C419" s="23"/>
      <c r="D419" s="23" t="s">
        <v>551</v>
      </c>
      <c r="E419" s="23"/>
      <c r="F419" s="23"/>
      <c r="G419" s="23"/>
      <c r="H419" s="23"/>
      <c r="I419" s="24"/>
      <c r="J419" s="25">
        <f t="shared" ref="J419:U419" si="98">SUBTOTAL(9,J416:J418)</f>
        <v>1794954</v>
      </c>
      <c r="K419" s="26">
        <f t="shared" si="98"/>
        <v>1296310</v>
      </c>
      <c r="L419" s="26">
        <f t="shared" si="98"/>
        <v>1296310</v>
      </c>
      <c r="M419" s="26">
        <f t="shared" si="98"/>
        <v>0</v>
      </c>
      <c r="N419" s="26">
        <f t="shared" si="98"/>
        <v>0</v>
      </c>
      <c r="O419" s="26">
        <f t="shared" si="98"/>
        <v>0</v>
      </c>
      <c r="P419" s="26">
        <f t="shared" si="98"/>
        <v>609938.6</v>
      </c>
      <c r="Q419" s="26">
        <f t="shared" si="98"/>
        <v>609938.6</v>
      </c>
      <c r="R419" s="26">
        <f t="shared" si="98"/>
        <v>686371.4</v>
      </c>
      <c r="S419" s="26">
        <f t="shared" si="98"/>
        <v>686371.4</v>
      </c>
      <c r="T419" s="26">
        <f t="shared" si="98"/>
        <v>15000</v>
      </c>
      <c r="U419" s="26">
        <f t="shared" si="98"/>
        <v>671371.4</v>
      </c>
      <c r="V419" s="27">
        <f>P419/L419</f>
        <v>0.47051908879820409</v>
      </c>
      <c r="W419" s="27">
        <f>(M419+N419+O419)/L419</f>
        <v>0</v>
      </c>
      <c r="X419" s="28">
        <f>V419+W419</f>
        <v>0.47051908879820409</v>
      </c>
    </row>
    <row r="420" spans="1:24" ht="45" outlineLevel="2" x14ac:dyDescent="0.25">
      <c r="A420" s="15" t="s">
        <v>221</v>
      </c>
      <c r="B420" s="16" t="s">
        <v>33</v>
      </c>
      <c r="C420" s="16" t="s">
        <v>106</v>
      </c>
      <c r="D420" s="16" t="s">
        <v>263</v>
      </c>
      <c r="E420" s="16"/>
      <c r="F420" s="16" t="s">
        <v>36</v>
      </c>
      <c r="G420" s="16">
        <v>1120</v>
      </c>
      <c r="H420" s="16">
        <v>3480</v>
      </c>
      <c r="I420" s="17" t="s">
        <v>264</v>
      </c>
      <c r="J420" s="18">
        <v>1189252</v>
      </c>
      <c r="K420" s="19">
        <v>1185002</v>
      </c>
      <c r="L420" s="19">
        <v>1185002</v>
      </c>
      <c r="M420" s="19">
        <v>0</v>
      </c>
      <c r="N420" s="19">
        <v>0</v>
      </c>
      <c r="O420" s="19">
        <v>0</v>
      </c>
      <c r="P420" s="19">
        <v>19950</v>
      </c>
      <c r="Q420" s="19">
        <v>19950</v>
      </c>
      <c r="R420" s="19">
        <v>1165052</v>
      </c>
      <c r="S420" s="19">
        <v>1165052</v>
      </c>
      <c r="T420" s="19">
        <v>0</v>
      </c>
      <c r="U420" s="19">
        <v>1165052</v>
      </c>
      <c r="V420" s="20">
        <f>P420/L420</f>
        <v>1.6835414623772787E-2</v>
      </c>
      <c r="W420" s="20">
        <f>(M420+N420+O420)/L420</f>
        <v>0</v>
      </c>
      <c r="X420" s="21">
        <f>V420+W420</f>
        <v>1.6835414623772787E-2</v>
      </c>
    </row>
    <row r="421" spans="1:24" ht="45" outlineLevel="2" x14ac:dyDescent="0.25">
      <c r="A421" s="15" t="s">
        <v>277</v>
      </c>
      <c r="B421" s="16" t="s">
        <v>33</v>
      </c>
      <c r="C421" s="16" t="s">
        <v>106</v>
      </c>
      <c r="D421" s="16" t="s">
        <v>263</v>
      </c>
      <c r="E421" s="16"/>
      <c r="F421" s="16" t="s">
        <v>36</v>
      </c>
      <c r="G421" s="16">
        <v>1120</v>
      </c>
      <c r="H421" s="16">
        <v>3480</v>
      </c>
      <c r="I421" s="17" t="s">
        <v>264</v>
      </c>
      <c r="J421" s="18">
        <v>7500000</v>
      </c>
      <c r="K421" s="19">
        <v>0</v>
      </c>
      <c r="L421" s="19">
        <v>0</v>
      </c>
      <c r="M421" s="19">
        <v>0</v>
      </c>
      <c r="N421" s="19">
        <v>0</v>
      </c>
      <c r="O421" s="19">
        <v>0</v>
      </c>
      <c r="P421" s="19">
        <v>0</v>
      </c>
      <c r="Q421" s="19">
        <v>0</v>
      </c>
      <c r="R421" s="19">
        <v>0</v>
      </c>
      <c r="S421" s="19">
        <v>0</v>
      </c>
      <c r="T421" s="19">
        <v>0</v>
      </c>
      <c r="U421" s="19">
        <v>0</v>
      </c>
      <c r="V421" s="20">
        <v>0</v>
      </c>
      <c r="W421" s="20">
        <v>0</v>
      </c>
      <c r="X421" s="21">
        <v>0</v>
      </c>
    </row>
    <row r="422" spans="1:24" ht="45" outlineLevel="2" x14ac:dyDescent="0.25">
      <c r="A422" s="15" t="s">
        <v>333</v>
      </c>
      <c r="B422" s="16" t="s">
        <v>33</v>
      </c>
      <c r="C422" s="16" t="s">
        <v>106</v>
      </c>
      <c r="D422" s="16" t="s">
        <v>263</v>
      </c>
      <c r="E422" s="16"/>
      <c r="F422" s="16" t="s">
        <v>36</v>
      </c>
      <c r="G422" s="16">
        <v>1120</v>
      </c>
      <c r="H422" s="16">
        <v>3480</v>
      </c>
      <c r="I422" s="17" t="s">
        <v>264</v>
      </c>
      <c r="J422" s="18">
        <v>440794</v>
      </c>
      <c r="K422" s="19">
        <v>18645</v>
      </c>
      <c r="L422" s="19">
        <v>18645</v>
      </c>
      <c r="M422" s="19">
        <v>0</v>
      </c>
      <c r="N422" s="19">
        <v>18645</v>
      </c>
      <c r="O422" s="19">
        <v>0</v>
      </c>
      <c r="P422" s="19">
        <v>0</v>
      </c>
      <c r="Q422" s="19">
        <v>0</v>
      </c>
      <c r="R422" s="19">
        <v>0</v>
      </c>
      <c r="S422" s="19">
        <v>0</v>
      </c>
      <c r="T422" s="19">
        <v>0</v>
      </c>
      <c r="U422" s="19">
        <v>0</v>
      </c>
      <c r="V422" s="20">
        <f>P422/L422</f>
        <v>0</v>
      </c>
      <c r="W422" s="20">
        <f>(M422+N422+O422)/L422</f>
        <v>1</v>
      </c>
      <c r="X422" s="21">
        <f>V422+W422</f>
        <v>1</v>
      </c>
    </row>
    <row r="423" spans="1:24" outlineLevel="1" x14ac:dyDescent="0.25">
      <c r="A423" s="22"/>
      <c r="B423" s="23"/>
      <c r="C423" s="23"/>
      <c r="D423" s="23" t="s">
        <v>552</v>
      </c>
      <c r="E423" s="23"/>
      <c r="F423" s="23"/>
      <c r="G423" s="23"/>
      <c r="H423" s="23"/>
      <c r="I423" s="24"/>
      <c r="J423" s="25">
        <f t="shared" ref="J423:U423" si="99">SUBTOTAL(9,J420:J422)</f>
        <v>9130046</v>
      </c>
      <c r="K423" s="26">
        <f t="shared" si="99"/>
        <v>1203647</v>
      </c>
      <c r="L423" s="26">
        <f t="shared" si="99"/>
        <v>1203647</v>
      </c>
      <c r="M423" s="26">
        <f t="shared" si="99"/>
        <v>0</v>
      </c>
      <c r="N423" s="26">
        <f t="shared" si="99"/>
        <v>18645</v>
      </c>
      <c r="O423" s="26">
        <f t="shared" si="99"/>
        <v>0</v>
      </c>
      <c r="P423" s="26">
        <f t="shared" si="99"/>
        <v>19950</v>
      </c>
      <c r="Q423" s="26">
        <f t="shared" si="99"/>
        <v>19950</v>
      </c>
      <c r="R423" s="26">
        <f t="shared" si="99"/>
        <v>1165052</v>
      </c>
      <c r="S423" s="26">
        <f t="shared" si="99"/>
        <v>1165052</v>
      </c>
      <c r="T423" s="26">
        <f t="shared" si="99"/>
        <v>0</v>
      </c>
      <c r="U423" s="26">
        <f t="shared" si="99"/>
        <v>1165052</v>
      </c>
      <c r="V423" s="27">
        <f>P423/L423</f>
        <v>1.6574626946272455E-2</v>
      </c>
      <c r="W423" s="27">
        <f>(M423+N423+O423)/L423</f>
        <v>1.5490422025726812E-2</v>
      </c>
      <c r="X423" s="28">
        <f>V423+W423</f>
        <v>3.2065048971999265E-2</v>
      </c>
    </row>
    <row r="424" spans="1:24" outlineLevel="2" x14ac:dyDescent="0.25">
      <c r="A424" s="15" t="s">
        <v>32</v>
      </c>
      <c r="B424" s="16" t="s">
        <v>33</v>
      </c>
      <c r="C424" s="16" t="s">
        <v>106</v>
      </c>
      <c r="D424" s="16" t="s">
        <v>121</v>
      </c>
      <c r="E424" s="16"/>
      <c r="F424" s="16" t="s">
        <v>36</v>
      </c>
      <c r="G424" s="16">
        <v>1120</v>
      </c>
      <c r="H424" s="16">
        <v>3480</v>
      </c>
      <c r="I424" s="17" t="s">
        <v>122</v>
      </c>
      <c r="J424" s="18">
        <v>329128</v>
      </c>
      <c r="K424" s="19">
        <v>0</v>
      </c>
      <c r="L424" s="19">
        <v>0</v>
      </c>
      <c r="M424" s="19">
        <v>0</v>
      </c>
      <c r="N424" s="19">
        <v>0</v>
      </c>
      <c r="O424" s="19">
        <v>0</v>
      </c>
      <c r="P424" s="19">
        <v>0</v>
      </c>
      <c r="Q424" s="19">
        <v>0</v>
      </c>
      <c r="R424" s="19">
        <v>0</v>
      </c>
      <c r="S424" s="19">
        <v>0</v>
      </c>
      <c r="T424" s="19">
        <v>0</v>
      </c>
      <c r="U424" s="19">
        <v>0</v>
      </c>
      <c r="V424" s="20">
        <v>0</v>
      </c>
      <c r="W424" s="20">
        <v>0</v>
      </c>
      <c r="X424" s="21">
        <v>0</v>
      </c>
    </row>
    <row r="425" spans="1:24" outlineLevel="2" x14ac:dyDescent="0.25">
      <c r="A425" s="15" t="s">
        <v>221</v>
      </c>
      <c r="B425" s="16" t="s">
        <v>33</v>
      </c>
      <c r="C425" s="16" t="s">
        <v>106</v>
      </c>
      <c r="D425" s="16" t="s">
        <v>121</v>
      </c>
      <c r="E425" s="16"/>
      <c r="F425" s="16" t="s">
        <v>36</v>
      </c>
      <c r="G425" s="16">
        <v>1120</v>
      </c>
      <c r="H425" s="16">
        <v>3480</v>
      </c>
      <c r="I425" s="17" t="s">
        <v>122</v>
      </c>
      <c r="J425" s="18">
        <v>3393785</v>
      </c>
      <c r="K425" s="19">
        <v>911379</v>
      </c>
      <c r="L425" s="19">
        <v>911379</v>
      </c>
      <c r="M425" s="19">
        <v>0</v>
      </c>
      <c r="N425" s="19">
        <v>0</v>
      </c>
      <c r="O425" s="19">
        <v>0</v>
      </c>
      <c r="P425" s="19">
        <v>204788.3</v>
      </c>
      <c r="Q425" s="19">
        <v>204788.3</v>
      </c>
      <c r="R425" s="19">
        <v>706590.7</v>
      </c>
      <c r="S425" s="19">
        <v>706590.7</v>
      </c>
      <c r="T425" s="19">
        <v>0</v>
      </c>
      <c r="U425" s="19">
        <v>706590.7</v>
      </c>
      <c r="V425" s="20">
        <f>P425/L425</f>
        <v>0.22470157859682963</v>
      </c>
      <c r="W425" s="20">
        <f>(M425+N425+O425)/L425</f>
        <v>0</v>
      </c>
      <c r="X425" s="21">
        <f>V425+W425</f>
        <v>0.22470157859682963</v>
      </c>
    </row>
    <row r="426" spans="1:24" outlineLevel="2" x14ac:dyDescent="0.25">
      <c r="A426" s="15" t="s">
        <v>277</v>
      </c>
      <c r="B426" s="16" t="s">
        <v>33</v>
      </c>
      <c r="C426" s="16" t="s">
        <v>106</v>
      </c>
      <c r="D426" s="16" t="s">
        <v>121</v>
      </c>
      <c r="E426" s="16"/>
      <c r="F426" s="16" t="s">
        <v>36</v>
      </c>
      <c r="G426" s="16">
        <v>1120</v>
      </c>
      <c r="H426" s="16">
        <v>3480</v>
      </c>
      <c r="I426" s="17" t="s">
        <v>122</v>
      </c>
      <c r="J426" s="18">
        <v>97500000</v>
      </c>
      <c r="K426" s="19">
        <v>0</v>
      </c>
      <c r="L426" s="19">
        <v>0</v>
      </c>
      <c r="M426" s="19">
        <v>0</v>
      </c>
      <c r="N426" s="19">
        <v>0</v>
      </c>
      <c r="O426" s="19">
        <v>0</v>
      </c>
      <c r="P426" s="19">
        <v>0</v>
      </c>
      <c r="Q426" s="19">
        <v>0</v>
      </c>
      <c r="R426" s="19">
        <v>0</v>
      </c>
      <c r="S426" s="19">
        <v>0</v>
      </c>
      <c r="T426" s="19">
        <v>0</v>
      </c>
      <c r="U426" s="19">
        <v>0</v>
      </c>
      <c r="V426" s="20">
        <v>0</v>
      </c>
      <c r="W426" s="20">
        <v>0</v>
      </c>
      <c r="X426" s="21">
        <v>0</v>
      </c>
    </row>
    <row r="427" spans="1:24" outlineLevel="2" x14ac:dyDescent="0.25">
      <c r="A427" s="15" t="s">
        <v>304</v>
      </c>
      <c r="B427" s="16" t="s">
        <v>33</v>
      </c>
      <c r="C427" s="16" t="s">
        <v>106</v>
      </c>
      <c r="D427" s="16" t="s">
        <v>121</v>
      </c>
      <c r="E427" s="16"/>
      <c r="F427" s="16" t="s">
        <v>36</v>
      </c>
      <c r="G427" s="16">
        <v>1120</v>
      </c>
      <c r="H427" s="16">
        <v>3480</v>
      </c>
      <c r="I427" s="17" t="s">
        <v>122</v>
      </c>
      <c r="J427" s="18">
        <v>72000</v>
      </c>
      <c r="K427" s="19">
        <v>0</v>
      </c>
      <c r="L427" s="19">
        <v>0</v>
      </c>
      <c r="M427" s="19">
        <v>0</v>
      </c>
      <c r="N427" s="19">
        <v>0</v>
      </c>
      <c r="O427" s="19">
        <v>0</v>
      </c>
      <c r="P427" s="19">
        <v>0</v>
      </c>
      <c r="Q427" s="19">
        <v>0</v>
      </c>
      <c r="R427" s="19">
        <v>0</v>
      </c>
      <c r="S427" s="19">
        <v>0</v>
      </c>
      <c r="T427" s="19">
        <v>0</v>
      </c>
      <c r="U427" s="19">
        <v>0</v>
      </c>
      <c r="V427" s="20">
        <v>0</v>
      </c>
      <c r="W427" s="20">
        <v>0</v>
      </c>
      <c r="X427" s="21">
        <v>0</v>
      </c>
    </row>
    <row r="428" spans="1:24" outlineLevel="2" x14ac:dyDescent="0.25">
      <c r="A428" s="15" t="s">
        <v>333</v>
      </c>
      <c r="B428" s="16" t="s">
        <v>33</v>
      </c>
      <c r="C428" s="16" t="s">
        <v>106</v>
      </c>
      <c r="D428" s="16" t="s">
        <v>121</v>
      </c>
      <c r="E428" s="16"/>
      <c r="F428" s="16" t="s">
        <v>36</v>
      </c>
      <c r="G428" s="16">
        <v>1120</v>
      </c>
      <c r="H428" s="16">
        <v>3480</v>
      </c>
      <c r="I428" s="17" t="s">
        <v>122</v>
      </c>
      <c r="J428" s="18">
        <v>2722777</v>
      </c>
      <c r="K428" s="19">
        <v>1496745</v>
      </c>
      <c r="L428" s="19">
        <v>1496745</v>
      </c>
      <c r="M428" s="19">
        <v>0</v>
      </c>
      <c r="N428" s="19">
        <v>45225</v>
      </c>
      <c r="O428" s="19">
        <v>0</v>
      </c>
      <c r="P428" s="19">
        <v>1438012.01</v>
      </c>
      <c r="Q428" s="19">
        <v>1438012.01</v>
      </c>
      <c r="R428" s="19">
        <v>13507.99</v>
      </c>
      <c r="S428" s="19">
        <v>13507.99</v>
      </c>
      <c r="T428" s="19">
        <v>0</v>
      </c>
      <c r="U428" s="19">
        <v>13507.989999999991</v>
      </c>
      <c r="V428" s="20">
        <f>P428/L428</f>
        <v>0.96075952149497745</v>
      </c>
      <c r="W428" s="20">
        <f>(M428+N428+O428)/L428</f>
        <v>3.021556778208713E-2</v>
      </c>
      <c r="X428" s="21">
        <f>V428+W428</f>
        <v>0.99097508927706457</v>
      </c>
    </row>
    <row r="429" spans="1:24" outlineLevel="2" x14ac:dyDescent="0.25">
      <c r="A429" s="15" t="s">
        <v>346</v>
      </c>
      <c r="B429" s="16" t="s">
        <v>33</v>
      </c>
      <c r="C429" s="16" t="s">
        <v>106</v>
      </c>
      <c r="D429" s="16" t="s">
        <v>121</v>
      </c>
      <c r="E429" s="16"/>
      <c r="F429" s="16" t="s">
        <v>36</v>
      </c>
      <c r="G429" s="16">
        <v>1120</v>
      </c>
      <c r="H429" s="16">
        <v>3460</v>
      </c>
      <c r="I429" s="17" t="s">
        <v>122</v>
      </c>
      <c r="J429" s="18">
        <v>70945</v>
      </c>
      <c r="K429" s="19">
        <v>0</v>
      </c>
      <c r="L429" s="19">
        <v>0</v>
      </c>
      <c r="M429" s="19">
        <v>0</v>
      </c>
      <c r="N429" s="19">
        <v>0</v>
      </c>
      <c r="O429" s="19">
        <v>0</v>
      </c>
      <c r="P429" s="19">
        <v>0</v>
      </c>
      <c r="Q429" s="19">
        <v>0</v>
      </c>
      <c r="R429" s="19">
        <v>0</v>
      </c>
      <c r="S429" s="19">
        <v>0</v>
      </c>
      <c r="T429" s="19">
        <v>0</v>
      </c>
      <c r="U429" s="19">
        <v>0</v>
      </c>
      <c r="V429" s="20">
        <v>0</v>
      </c>
      <c r="W429" s="20">
        <v>0</v>
      </c>
      <c r="X429" s="21">
        <v>0</v>
      </c>
    </row>
    <row r="430" spans="1:24" outlineLevel="1" x14ac:dyDescent="0.25">
      <c r="A430" s="22"/>
      <c r="B430" s="23"/>
      <c r="C430" s="23"/>
      <c r="D430" s="23" t="s">
        <v>553</v>
      </c>
      <c r="E430" s="23"/>
      <c r="F430" s="23"/>
      <c r="G430" s="23"/>
      <c r="H430" s="23"/>
      <c r="I430" s="24"/>
      <c r="J430" s="25">
        <f t="shared" ref="J430:U430" si="100">SUBTOTAL(9,J424:J429)</f>
        <v>104088635</v>
      </c>
      <c r="K430" s="26">
        <f t="shared" si="100"/>
        <v>2408124</v>
      </c>
      <c r="L430" s="26">
        <f t="shared" si="100"/>
        <v>2408124</v>
      </c>
      <c r="M430" s="26">
        <f t="shared" si="100"/>
        <v>0</v>
      </c>
      <c r="N430" s="26">
        <f t="shared" si="100"/>
        <v>45225</v>
      </c>
      <c r="O430" s="26">
        <f t="shared" si="100"/>
        <v>0</v>
      </c>
      <c r="P430" s="26">
        <f t="shared" si="100"/>
        <v>1642800.31</v>
      </c>
      <c r="Q430" s="26">
        <f t="shared" si="100"/>
        <v>1642800.31</v>
      </c>
      <c r="R430" s="26">
        <f t="shared" si="100"/>
        <v>720098.69</v>
      </c>
      <c r="S430" s="26">
        <f t="shared" si="100"/>
        <v>720098.69</v>
      </c>
      <c r="T430" s="26">
        <f t="shared" si="100"/>
        <v>0</v>
      </c>
      <c r="U430" s="26">
        <f t="shared" si="100"/>
        <v>720098.69</v>
      </c>
      <c r="V430" s="27">
        <f>P430/L430</f>
        <v>0.68219091292641076</v>
      </c>
      <c r="W430" s="27">
        <f>(M430+N430+O430)/L430</f>
        <v>1.8780179093767595E-2</v>
      </c>
      <c r="X430" s="28">
        <f>V430+W430</f>
        <v>0.70097109202017838</v>
      </c>
    </row>
    <row r="431" spans="1:24" outlineLevel="2" x14ac:dyDescent="0.25">
      <c r="A431" s="15" t="s">
        <v>32</v>
      </c>
      <c r="B431" s="16" t="s">
        <v>33</v>
      </c>
      <c r="C431" s="16" t="s">
        <v>106</v>
      </c>
      <c r="D431" s="16" t="s">
        <v>123</v>
      </c>
      <c r="E431" s="16"/>
      <c r="F431" s="16" t="s">
        <v>36</v>
      </c>
      <c r="G431" s="16">
        <v>1120</v>
      </c>
      <c r="H431" s="16">
        <v>3480</v>
      </c>
      <c r="I431" s="17" t="s">
        <v>124</v>
      </c>
      <c r="J431" s="18">
        <v>3000000</v>
      </c>
      <c r="K431" s="19">
        <v>0</v>
      </c>
      <c r="L431" s="19">
        <v>0</v>
      </c>
      <c r="M431" s="19">
        <v>0</v>
      </c>
      <c r="N431" s="19">
        <v>0</v>
      </c>
      <c r="O431" s="19">
        <v>0</v>
      </c>
      <c r="P431" s="19">
        <v>0</v>
      </c>
      <c r="Q431" s="19">
        <v>0</v>
      </c>
      <c r="R431" s="19">
        <v>0</v>
      </c>
      <c r="S431" s="19">
        <v>0</v>
      </c>
      <c r="T431" s="19">
        <v>0</v>
      </c>
      <c r="U431" s="19">
        <v>0</v>
      </c>
      <c r="V431" s="20">
        <v>0</v>
      </c>
      <c r="W431" s="20">
        <v>0</v>
      </c>
      <c r="X431" s="21">
        <v>0</v>
      </c>
    </row>
    <row r="432" spans="1:24" outlineLevel="2" x14ac:dyDescent="0.25">
      <c r="A432" s="15" t="s">
        <v>221</v>
      </c>
      <c r="B432" s="16" t="s">
        <v>33</v>
      </c>
      <c r="C432" s="16" t="s">
        <v>106</v>
      </c>
      <c r="D432" s="16" t="s">
        <v>123</v>
      </c>
      <c r="E432" s="16"/>
      <c r="F432" s="16" t="s">
        <v>36</v>
      </c>
      <c r="G432" s="16">
        <v>1120</v>
      </c>
      <c r="H432" s="16">
        <v>3480</v>
      </c>
      <c r="I432" s="17" t="s">
        <v>124</v>
      </c>
      <c r="J432" s="18">
        <v>72008084</v>
      </c>
      <c r="K432" s="19">
        <v>23618985</v>
      </c>
      <c r="L432" s="19">
        <v>23618985</v>
      </c>
      <c r="M432" s="19">
        <v>0</v>
      </c>
      <c r="N432" s="19">
        <v>649353.41</v>
      </c>
      <c r="O432" s="19">
        <v>0</v>
      </c>
      <c r="P432" s="19">
        <v>17870671.07</v>
      </c>
      <c r="Q432" s="19">
        <v>17870671.07</v>
      </c>
      <c r="R432" s="19">
        <v>5098960.5199999996</v>
      </c>
      <c r="S432" s="19">
        <v>5098960.5199999996</v>
      </c>
      <c r="T432" s="19">
        <v>0</v>
      </c>
      <c r="U432" s="19">
        <v>5098960.5199999996</v>
      </c>
      <c r="V432" s="20">
        <f>P432/L432</f>
        <v>0.75662316014003139</v>
      </c>
      <c r="W432" s="20">
        <f>(M432+N432+O432)/L432</f>
        <v>2.7492858393364492E-2</v>
      </c>
      <c r="X432" s="21">
        <f>V432+W432</f>
        <v>0.78411601853339585</v>
      </c>
    </row>
    <row r="433" spans="1:24" outlineLevel="2" x14ac:dyDescent="0.25">
      <c r="A433" s="15" t="s">
        <v>333</v>
      </c>
      <c r="B433" s="16" t="s">
        <v>33</v>
      </c>
      <c r="C433" s="16" t="s">
        <v>106</v>
      </c>
      <c r="D433" s="16" t="s">
        <v>123</v>
      </c>
      <c r="E433" s="16"/>
      <c r="F433" s="16" t="s">
        <v>36</v>
      </c>
      <c r="G433" s="16">
        <v>1120</v>
      </c>
      <c r="H433" s="16">
        <v>3480</v>
      </c>
      <c r="I433" s="17" t="s">
        <v>124</v>
      </c>
      <c r="J433" s="18">
        <v>1445900</v>
      </c>
      <c r="K433" s="19">
        <v>0</v>
      </c>
      <c r="L433" s="19">
        <v>0</v>
      </c>
      <c r="M433" s="19">
        <v>0</v>
      </c>
      <c r="N433" s="19">
        <v>0</v>
      </c>
      <c r="O433" s="19">
        <v>0</v>
      </c>
      <c r="P433" s="19">
        <v>0</v>
      </c>
      <c r="Q433" s="19">
        <v>0</v>
      </c>
      <c r="R433" s="19">
        <v>0</v>
      </c>
      <c r="S433" s="19">
        <v>0</v>
      </c>
      <c r="T433" s="19">
        <v>0</v>
      </c>
      <c r="U433" s="19">
        <v>0</v>
      </c>
      <c r="V433" s="20">
        <v>0</v>
      </c>
      <c r="W433" s="20">
        <v>0</v>
      </c>
      <c r="X433" s="21">
        <v>0</v>
      </c>
    </row>
    <row r="434" spans="1:24" outlineLevel="1" x14ac:dyDescent="0.25">
      <c r="A434" s="22"/>
      <c r="B434" s="23"/>
      <c r="C434" s="23"/>
      <c r="D434" s="23" t="s">
        <v>554</v>
      </c>
      <c r="E434" s="23"/>
      <c r="F434" s="23"/>
      <c r="G434" s="23"/>
      <c r="H434" s="23"/>
      <c r="I434" s="24"/>
      <c r="J434" s="25">
        <f t="shared" ref="J434:U434" si="101">SUBTOTAL(9,J431:J433)</f>
        <v>76453984</v>
      </c>
      <c r="K434" s="26">
        <f t="shared" si="101"/>
        <v>23618985</v>
      </c>
      <c r="L434" s="26">
        <f t="shared" si="101"/>
        <v>23618985</v>
      </c>
      <c r="M434" s="26">
        <f t="shared" si="101"/>
        <v>0</v>
      </c>
      <c r="N434" s="26">
        <f t="shared" si="101"/>
        <v>649353.41</v>
      </c>
      <c r="O434" s="26">
        <f t="shared" si="101"/>
        <v>0</v>
      </c>
      <c r="P434" s="26">
        <f t="shared" si="101"/>
        <v>17870671.07</v>
      </c>
      <c r="Q434" s="26">
        <f t="shared" si="101"/>
        <v>17870671.07</v>
      </c>
      <c r="R434" s="26">
        <f t="shared" si="101"/>
        <v>5098960.5199999996</v>
      </c>
      <c r="S434" s="26">
        <f t="shared" si="101"/>
        <v>5098960.5199999996</v>
      </c>
      <c r="T434" s="26">
        <f t="shared" si="101"/>
        <v>0</v>
      </c>
      <c r="U434" s="26">
        <f t="shared" si="101"/>
        <v>5098960.5199999996</v>
      </c>
      <c r="V434" s="27">
        <f>P434/L434</f>
        <v>0.75662316014003139</v>
      </c>
      <c r="W434" s="27">
        <f>(M434+N434+O434)/L434</f>
        <v>2.7492858393364492E-2</v>
      </c>
      <c r="X434" s="28">
        <f>V434+W434</f>
        <v>0.78411601853339585</v>
      </c>
    </row>
    <row r="435" spans="1:24" ht="30" outlineLevel="2" x14ac:dyDescent="0.25">
      <c r="A435" s="15" t="s">
        <v>32</v>
      </c>
      <c r="B435" s="16" t="s">
        <v>33</v>
      </c>
      <c r="C435" s="16" t="s">
        <v>106</v>
      </c>
      <c r="D435" s="16" t="s">
        <v>125</v>
      </c>
      <c r="E435" s="16"/>
      <c r="F435" s="16" t="s">
        <v>36</v>
      </c>
      <c r="G435" s="16">
        <v>1120</v>
      </c>
      <c r="H435" s="16">
        <v>3480</v>
      </c>
      <c r="I435" s="17" t="s">
        <v>126</v>
      </c>
      <c r="J435" s="18">
        <v>12794054</v>
      </c>
      <c r="K435" s="19">
        <v>6415611</v>
      </c>
      <c r="L435" s="19">
        <v>6415611</v>
      </c>
      <c r="M435" s="19">
        <v>0</v>
      </c>
      <c r="N435" s="19">
        <v>135160.49</v>
      </c>
      <c r="O435" s="19">
        <v>0</v>
      </c>
      <c r="P435" s="19">
        <v>4283768.7300000004</v>
      </c>
      <c r="Q435" s="19">
        <v>3312921.65</v>
      </c>
      <c r="R435" s="19">
        <v>1996681.78</v>
      </c>
      <c r="S435" s="19">
        <v>1996681.78</v>
      </c>
      <c r="T435" s="19">
        <v>0</v>
      </c>
      <c r="U435" s="19">
        <v>1996681.7799999993</v>
      </c>
      <c r="V435" s="20">
        <f>P435/L435</f>
        <v>0.66771017288922296</v>
      </c>
      <c r="W435" s="20">
        <f>(M435+N435+O435)/L435</f>
        <v>2.1067438471565683E-2</v>
      </c>
      <c r="X435" s="21">
        <f>V435+W435</f>
        <v>0.68877761136078863</v>
      </c>
    </row>
    <row r="436" spans="1:24" ht="30" outlineLevel="2" x14ac:dyDescent="0.25">
      <c r="A436" s="15" t="s">
        <v>221</v>
      </c>
      <c r="B436" s="16" t="s">
        <v>33</v>
      </c>
      <c r="C436" s="16" t="s">
        <v>106</v>
      </c>
      <c r="D436" s="16" t="s">
        <v>125</v>
      </c>
      <c r="E436" s="16"/>
      <c r="F436" s="16" t="s">
        <v>36</v>
      </c>
      <c r="G436" s="16">
        <v>1120</v>
      </c>
      <c r="H436" s="16">
        <v>3480</v>
      </c>
      <c r="I436" s="17" t="s">
        <v>126</v>
      </c>
      <c r="J436" s="18">
        <v>18596080</v>
      </c>
      <c r="K436" s="19">
        <v>8694769</v>
      </c>
      <c r="L436" s="19">
        <v>8694769</v>
      </c>
      <c r="M436" s="19">
        <v>0</v>
      </c>
      <c r="N436" s="19">
        <v>12271.56</v>
      </c>
      <c r="O436" s="19">
        <v>0</v>
      </c>
      <c r="P436" s="19">
        <v>5673488.79</v>
      </c>
      <c r="Q436" s="19">
        <v>275653.77</v>
      </c>
      <c r="R436" s="19">
        <v>3009008.65</v>
      </c>
      <c r="S436" s="19">
        <v>3009008.65</v>
      </c>
      <c r="T436" s="19">
        <v>0</v>
      </c>
      <c r="U436" s="19">
        <v>3009008.6499999994</v>
      </c>
      <c r="V436" s="20">
        <f>P436/L436</f>
        <v>0.65251748378824093</v>
      </c>
      <c r="W436" s="20">
        <f>(M436+N436+O436)/L436</f>
        <v>1.4113727460729549E-3</v>
      </c>
      <c r="X436" s="21">
        <f>V436+W436</f>
        <v>0.65392885653431387</v>
      </c>
    </row>
    <row r="437" spans="1:24" ht="30" outlineLevel="2" x14ac:dyDescent="0.25">
      <c r="A437" s="15" t="s">
        <v>277</v>
      </c>
      <c r="B437" s="16" t="s">
        <v>33</v>
      </c>
      <c r="C437" s="16" t="s">
        <v>106</v>
      </c>
      <c r="D437" s="16" t="s">
        <v>125</v>
      </c>
      <c r="E437" s="16"/>
      <c r="F437" s="16" t="s">
        <v>36</v>
      </c>
      <c r="G437" s="16">
        <v>1120</v>
      </c>
      <c r="H437" s="16">
        <v>3480</v>
      </c>
      <c r="I437" s="17" t="s">
        <v>126</v>
      </c>
      <c r="J437" s="18">
        <v>8680579</v>
      </c>
      <c r="K437" s="19">
        <v>0</v>
      </c>
      <c r="L437" s="19">
        <v>0</v>
      </c>
      <c r="M437" s="19">
        <v>0</v>
      </c>
      <c r="N437" s="19">
        <v>0</v>
      </c>
      <c r="O437" s="19">
        <v>0</v>
      </c>
      <c r="P437" s="19">
        <v>0</v>
      </c>
      <c r="Q437" s="19">
        <v>0</v>
      </c>
      <c r="R437" s="19">
        <v>0</v>
      </c>
      <c r="S437" s="19">
        <v>0</v>
      </c>
      <c r="T437" s="19">
        <v>0</v>
      </c>
      <c r="U437" s="19">
        <v>0</v>
      </c>
      <c r="V437" s="20">
        <v>0</v>
      </c>
      <c r="W437" s="20">
        <v>0</v>
      </c>
      <c r="X437" s="21">
        <v>0</v>
      </c>
    </row>
    <row r="438" spans="1:24" ht="30" outlineLevel="2" x14ac:dyDescent="0.25">
      <c r="A438" s="15" t="s">
        <v>304</v>
      </c>
      <c r="B438" s="16" t="s">
        <v>33</v>
      </c>
      <c r="C438" s="16" t="s">
        <v>106</v>
      </c>
      <c r="D438" s="16" t="s">
        <v>125</v>
      </c>
      <c r="E438" s="16"/>
      <c r="F438" s="16" t="s">
        <v>36</v>
      </c>
      <c r="G438" s="16">
        <v>1120</v>
      </c>
      <c r="H438" s="16">
        <v>3480</v>
      </c>
      <c r="I438" s="17" t="s">
        <v>126</v>
      </c>
      <c r="J438" s="18">
        <v>4010975</v>
      </c>
      <c r="K438" s="19">
        <v>907553</v>
      </c>
      <c r="L438" s="19">
        <v>907553</v>
      </c>
      <c r="M438" s="19">
        <v>0</v>
      </c>
      <c r="N438" s="19">
        <v>0</v>
      </c>
      <c r="O438" s="19">
        <v>0</v>
      </c>
      <c r="P438" s="19">
        <v>432922.12</v>
      </c>
      <c r="Q438" s="19">
        <v>432922.12</v>
      </c>
      <c r="R438" s="19">
        <v>474630.88</v>
      </c>
      <c r="S438" s="19">
        <v>474630.88</v>
      </c>
      <c r="T438" s="19">
        <v>0</v>
      </c>
      <c r="U438" s="19">
        <v>474630.88</v>
      </c>
      <c r="V438" s="20">
        <f>P438/L438</f>
        <v>0.47702130894834793</v>
      </c>
      <c r="W438" s="20">
        <f>(M438+N438+O438)/L438</f>
        <v>0</v>
      </c>
      <c r="X438" s="21">
        <f>V438+W438</f>
        <v>0.47702130894834793</v>
      </c>
    </row>
    <row r="439" spans="1:24" ht="30" outlineLevel="2" x14ac:dyDescent="0.25">
      <c r="A439" s="15" t="s">
        <v>314</v>
      </c>
      <c r="B439" s="16" t="s">
        <v>33</v>
      </c>
      <c r="C439" s="16" t="s">
        <v>106</v>
      </c>
      <c r="D439" s="16" t="s">
        <v>125</v>
      </c>
      <c r="E439" s="16"/>
      <c r="F439" s="16" t="s">
        <v>36</v>
      </c>
      <c r="G439" s="16">
        <v>1120</v>
      </c>
      <c r="H439" s="16">
        <v>3480</v>
      </c>
      <c r="I439" s="17" t="s">
        <v>126</v>
      </c>
      <c r="J439" s="18">
        <v>10022065</v>
      </c>
      <c r="K439" s="19">
        <v>3345876</v>
      </c>
      <c r="L439" s="19">
        <v>3345876</v>
      </c>
      <c r="M439" s="19">
        <v>0</v>
      </c>
      <c r="N439" s="19">
        <v>0.93</v>
      </c>
      <c r="O439" s="19">
        <v>0</v>
      </c>
      <c r="P439" s="19">
        <v>589452.22</v>
      </c>
      <c r="Q439" s="19">
        <v>589452.22</v>
      </c>
      <c r="R439" s="19">
        <v>2756422.85</v>
      </c>
      <c r="S439" s="19">
        <v>2756422.85</v>
      </c>
      <c r="T439" s="19">
        <v>0</v>
      </c>
      <c r="U439" s="19">
        <v>2756422.8499999996</v>
      </c>
      <c r="V439" s="20">
        <f>P439/L439</f>
        <v>0.17617276312690608</v>
      </c>
      <c r="W439" s="20">
        <f>(M439+N439+O439)/L439</f>
        <v>2.7795411425886673E-7</v>
      </c>
      <c r="X439" s="21">
        <f>V439+W439</f>
        <v>0.17617304108102033</v>
      </c>
    </row>
    <row r="440" spans="1:24" ht="30" outlineLevel="2" x14ac:dyDescent="0.25">
      <c r="A440" s="15" t="s">
        <v>329</v>
      </c>
      <c r="B440" s="16" t="s">
        <v>33</v>
      </c>
      <c r="C440" s="16" t="s">
        <v>106</v>
      </c>
      <c r="D440" s="16" t="s">
        <v>125</v>
      </c>
      <c r="E440" s="16"/>
      <c r="F440" s="16" t="s">
        <v>36</v>
      </c>
      <c r="G440" s="16">
        <v>1120</v>
      </c>
      <c r="H440" s="16">
        <v>3480</v>
      </c>
      <c r="I440" s="17" t="s">
        <v>126</v>
      </c>
      <c r="J440" s="18">
        <v>0</v>
      </c>
      <c r="K440" s="19">
        <v>4337500</v>
      </c>
      <c r="L440" s="19">
        <v>4337500</v>
      </c>
      <c r="M440" s="19">
        <v>0</v>
      </c>
      <c r="N440" s="19">
        <v>0</v>
      </c>
      <c r="O440" s="19">
        <v>0</v>
      </c>
      <c r="P440" s="19">
        <v>0</v>
      </c>
      <c r="Q440" s="19">
        <v>0</v>
      </c>
      <c r="R440" s="19">
        <v>4337500</v>
      </c>
      <c r="S440" s="19">
        <v>4337500</v>
      </c>
      <c r="T440" s="19">
        <v>0</v>
      </c>
      <c r="U440" s="19">
        <v>4337500</v>
      </c>
      <c r="V440" s="20">
        <f>P440/L440</f>
        <v>0</v>
      </c>
      <c r="W440" s="20">
        <f>(M440+N440+O440)/L440</f>
        <v>0</v>
      </c>
      <c r="X440" s="21">
        <f>V440+W440</f>
        <v>0</v>
      </c>
    </row>
    <row r="441" spans="1:24" ht="30" outlineLevel="2" x14ac:dyDescent="0.25">
      <c r="A441" s="15" t="s">
        <v>333</v>
      </c>
      <c r="B441" s="16" t="s">
        <v>33</v>
      </c>
      <c r="C441" s="16" t="s">
        <v>106</v>
      </c>
      <c r="D441" s="16" t="s">
        <v>125</v>
      </c>
      <c r="E441" s="16"/>
      <c r="F441" s="16" t="s">
        <v>36</v>
      </c>
      <c r="G441" s="16">
        <v>1120</v>
      </c>
      <c r="H441" s="16">
        <v>3480</v>
      </c>
      <c r="I441" s="17" t="s">
        <v>126</v>
      </c>
      <c r="J441" s="18">
        <v>48856657</v>
      </c>
      <c r="K441" s="19">
        <v>21369439</v>
      </c>
      <c r="L441" s="19">
        <v>21369439</v>
      </c>
      <c r="M441" s="19">
        <v>0</v>
      </c>
      <c r="N441" s="19">
        <v>0</v>
      </c>
      <c r="O441" s="19">
        <v>0</v>
      </c>
      <c r="P441" s="19">
        <v>20709577.710000001</v>
      </c>
      <c r="Q441" s="19">
        <v>20709577.710000001</v>
      </c>
      <c r="R441" s="19">
        <v>659861.29</v>
      </c>
      <c r="S441" s="19">
        <v>659861.29</v>
      </c>
      <c r="T441" s="19">
        <v>0</v>
      </c>
      <c r="U441" s="19">
        <v>659861.28999999911</v>
      </c>
      <c r="V441" s="20">
        <f>P441/L441</f>
        <v>0.96912126284644162</v>
      </c>
      <c r="W441" s="20">
        <f>(M441+N441+O441)/L441</f>
        <v>0</v>
      </c>
      <c r="X441" s="21">
        <f>V441+W441</f>
        <v>0.96912126284644162</v>
      </c>
    </row>
    <row r="442" spans="1:24" ht="30" outlineLevel="2" x14ac:dyDescent="0.25">
      <c r="A442" s="15" t="s">
        <v>346</v>
      </c>
      <c r="B442" s="16" t="s">
        <v>33</v>
      </c>
      <c r="C442" s="16" t="s">
        <v>106</v>
      </c>
      <c r="D442" s="16" t="s">
        <v>125</v>
      </c>
      <c r="E442" s="16"/>
      <c r="F442" s="16" t="s">
        <v>36</v>
      </c>
      <c r="G442" s="16">
        <v>1120</v>
      </c>
      <c r="H442" s="16">
        <v>3460</v>
      </c>
      <c r="I442" s="17" t="s">
        <v>126</v>
      </c>
      <c r="J442" s="18">
        <v>3824995</v>
      </c>
      <c r="K442" s="19">
        <v>0</v>
      </c>
      <c r="L442" s="19">
        <v>0</v>
      </c>
      <c r="M442" s="19">
        <v>0</v>
      </c>
      <c r="N442" s="19">
        <v>0</v>
      </c>
      <c r="O442" s="19">
        <v>0</v>
      </c>
      <c r="P442" s="19">
        <v>0</v>
      </c>
      <c r="Q442" s="19">
        <v>0</v>
      </c>
      <c r="R442" s="19">
        <v>0</v>
      </c>
      <c r="S442" s="19">
        <v>0</v>
      </c>
      <c r="T442" s="19">
        <v>0</v>
      </c>
      <c r="U442" s="19">
        <v>0</v>
      </c>
      <c r="V442" s="20">
        <v>0</v>
      </c>
      <c r="W442" s="20">
        <v>0</v>
      </c>
      <c r="X442" s="21">
        <v>0</v>
      </c>
    </row>
    <row r="443" spans="1:24" outlineLevel="1" x14ac:dyDescent="0.25">
      <c r="A443" s="22"/>
      <c r="B443" s="23"/>
      <c r="C443" s="23"/>
      <c r="D443" s="23" t="s">
        <v>555</v>
      </c>
      <c r="E443" s="23"/>
      <c r="F443" s="23"/>
      <c r="G443" s="23"/>
      <c r="H443" s="23"/>
      <c r="I443" s="24"/>
      <c r="J443" s="25">
        <f t="shared" ref="J443:U443" si="102">SUBTOTAL(9,J435:J442)</f>
        <v>106785405</v>
      </c>
      <c r="K443" s="26">
        <f t="shared" si="102"/>
        <v>45070748</v>
      </c>
      <c r="L443" s="26">
        <f t="shared" si="102"/>
        <v>45070748</v>
      </c>
      <c r="M443" s="26">
        <f t="shared" si="102"/>
        <v>0</v>
      </c>
      <c r="N443" s="26">
        <f t="shared" si="102"/>
        <v>147432.97999999998</v>
      </c>
      <c r="O443" s="26">
        <f t="shared" si="102"/>
        <v>0</v>
      </c>
      <c r="P443" s="26">
        <f t="shared" si="102"/>
        <v>31689209.57</v>
      </c>
      <c r="Q443" s="26">
        <f t="shared" si="102"/>
        <v>25320527.469999999</v>
      </c>
      <c r="R443" s="26">
        <f t="shared" si="102"/>
        <v>13234105.449999999</v>
      </c>
      <c r="S443" s="26">
        <f t="shared" si="102"/>
        <v>13234105.449999999</v>
      </c>
      <c r="T443" s="26">
        <f t="shared" si="102"/>
        <v>0</v>
      </c>
      <c r="U443" s="26">
        <f t="shared" si="102"/>
        <v>13234105.449999997</v>
      </c>
      <c r="V443" s="27">
        <f>P443/L443</f>
        <v>0.70309926007884316</v>
      </c>
      <c r="W443" s="27">
        <f>(M443+N443+O443)/L443</f>
        <v>3.2711456219896768E-3</v>
      </c>
      <c r="X443" s="28">
        <f>V443+W443</f>
        <v>0.70637040570083287</v>
      </c>
    </row>
    <row r="444" spans="1:24" ht="30" outlineLevel="2" x14ac:dyDescent="0.25">
      <c r="A444" s="15" t="s">
        <v>32</v>
      </c>
      <c r="B444" s="16" t="s">
        <v>33</v>
      </c>
      <c r="C444" s="16" t="s">
        <v>106</v>
      </c>
      <c r="D444" s="16" t="s">
        <v>127</v>
      </c>
      <c r="E444" s="16"/>
      <c r="F444" s="16" t="s">
        <v>36</v>
      </c>
      <c r="G444" s="16">
        <v>1120</v>
      </c>
      <c r="H444" s="16">
        <v>3480</v>
      </c>
      <c r="I444" s="17" t="s">
        <v>128</v>
      </c>
      <c r="J444" s="18">
        <v>68080</v>
      </c>
      <c r="K444" s="19">
        <v>0</v>
      </c>
      <c r="L444" s="19">
        <v>0</v>
      </c>
      <c r="M444" s="19">
        <v>0</v>
      </c>
      <c r="N444" s="19">
        <v>0</v>
      </c>
      <c r="O444" s="19">
        <v>0</v>
      </c>
      <c r="P444" s="19">
        <v>0</v>
      </c>
      <c r="Q444" s="19">
        <v>0</v>
      </c>
      <c r="R444" s="19">
        <v>0</v>
      </c>
      <c r="S444" s="19">
        <v>0</v>
      </c>
      <c r="T444" s="19">
        <v>0</v>
      </c>
      <c r="U444" s="19">
        <v>0</v>
      </c>
      <c r="V444" s="20">
        <v>0</v>
      </c>
      <c r="W444" s="20">
        <v>0</v>
      </c>
      <c r="X444" s="21">
        <v>0</v>
      </c>
    </row>
    <row r="445" spans="1:24" ht="30" outlineLevel="2" x14ac:dyDescent="0.25">
      <c r="A445" s="15" t="s">
        <v>221</v>
      </c>
      <c r="B445" s="16" t="s">
        <v>33</v>
      </c>
      <c r="C445" s="16" t="s">
        <v>106</v>
      </c>
      <c r="D445" s="16" t="s">
        <v>127</v>
      </c>
      <c r="E445" s="16"/>
      <c r="F445" s="16" t="s">
        <v>36</v>
      </c>
      <c r="G445" s="16">
        <v>1120</v>
      </c>
      <c r="H445" s="16">
        <v>3480</v>
      </c>
      <c r="I445" s="17" t="s">
        <v>128</v>
      </c>
      <c r="J445" s="18">
        <v>1564698</v>
      </c>
      <c r="K445" s="19">
        <v>1564698</v>
      </c>
      <c r="L445" s="19">
        <v>1564698</v>
      </c>
      <c r="M445" s="19">
        <v>0</v>
      </c>
      <c r="N445" s="19">
        <v>0</v>
      </c>
      <c r="O445" s="19">
        <v>0</v>
      </c>
      <c r="P445" s="19">
        <v>623669.21</v>
      </c>
      <c r="Q445" s="19">
        <v>623669.21</v>
      </c>
      <c r="R445" s="19">
        <v>941028.66</v>
      </c>
      <c r="S445" s="19">
        <v>941028.79</v>
      </c>
      <c r="T445" s="19">
        <v>0</v>
      </c>
      <c r="U445" s="19">
        <v>941028.79</v>
      </c>
      <c r="V445" s="20">
        <f>P445/L445</f>
        <v>0.39858759326080812</v>
      </c>
      <c r="W445" s="20">
        <f>(M445+N445+O445)/L445</f>
        <v>0</v>
      </c>
      <c r="X445" s="21">
        <f>V445+W445</f>
        <v>0.39858759326080812</v>
      </c>
    </row>
    <row r="446" spans="1:24" ht="30" outlineLevel="2" x14ac:dyDescent="0.25">
      <c r="A446" s="15" t="s">
        <v>333</v>
      </c>
      <c r="B446" s="16" t="s">
        <v>33</v>
      </c>
      <c r="C446" s="16" t="s">
        <v>106</v>
      </c>
      <c r="D446" s="16" t="s">
        <v>127</v>
      </c>
      <c r="E446" s="16"/>
      <c r="F446" s="16" t="s">
        <v>36</v>
      </c>
      <c r="G446" s="16">
        <v>1120</v>
      </c>
      <c r="H446" s="16">
        <v>3480</v>
      </c>
      <c r="I446" s="17" t="s">
        <v>128</v>
      </c>
      <c r="J446" s="18">
        <v>242119</v>
      </c>
      <c r="K446" s="19">
        <v>169484</v>
      </c>
      <c r="L446" s="19">
        <v>169484</v>
      </c>
      <c r="M446" s="19">
        <v>0</v>
      </c>
      <c r="N446" s="19">
        <v>0</v>
      </c>
      <c r="O446" s="19">
        <v>0</v>
      </c>
      <c r="P446" s="19">
        <v>0</v>
      </c>
      <c r="Q446" s="19">
        <v>0</v>
      </c>
      <c r="R446" s="19">
        <v>169484</v>
      </c>
      <c r="S446" s="19">
        <v>169484</v>
      </c>
      <c r="T446" s="19">
        <v>0</v>
      </c>
      <c r="U446" s="19">
        <v>169484</v>
      </c>
      <c r="V446" s="20">
        <f>P446/L446</f>
        <v>0</v>
      </c>
      <c r="W446" s="20">
        <f>(M446+N446+O446)/L446</f>
        <v>0</v>
      </c>
      <c r="X446" s="21">
        <f>V446+W446</f>
        <v>0</v>
      </c>
    </row>
    <row r="447" spans="1:24" ht="30" outlineLevel="2" x14ac:dyDescent="0.25">
      <c r="A447" s="15" t="s">
        <v>346</v>
      </c>
      <c r="B447" s="16" t="s">
        <v>33</v>
      </c>
      <c r="C447" s="16" t="s">
        <v>106</v>
      </c>
      <c r="D447" s="16" t="s">
        <v>127</v>
      </c>
      <c r="E447" s="16"/>
      <c r="F447" s="16" t="s">
        <v>36</v>
      </c>
      <c r="G447" s="16">
        <v>1120</v>
      </c>
      <c r="H447" s="16">
        <v>3460</v>
      </c>
      <c r="I447" s="17" t="s">
        <v>128</v>
      </c>
      <c r="J447" s="18">
        <v>192935</v>
      </c>
      <c r="K447" s="19">
        <v>0</v>
      </c>
      <c r="L447" s="19">
        <v>0</v>
      </c>
      <c r="M447" s="19">
        <v>0</v>
      </c>
      <c r="N447" s="19">
        <v>0</v>
      </c>
      <c r="O447" s="19">
        <v>0</v>
      </c>
      <c r="P447" s="19">
        <v>0</v>
      </c>
      <c r="Q447" s="19">
        <v>0</v>
      </c>
      <c r="R447" s="19">
        <v>0</v>
      </c>
      <c r="S447" s="19">
        <v>0</v>
      </c>
      <c r="T447" s="19">
        <v>0</v>
      </c>
      <c r="U447" s="19">
        <v>0</v>
      </c>
      <c r="V447" s="20">
        <v>0</v>
      </c>
      <c r="W447" s="20">
        <v>0</v>
      </c>
      <c r="X447" s="21">
        <v>0</v>
      </c>
    </row>
    <row r="448" spans="1:24" outlineLevel="1" x14ac:dyDescent="0.25">
      <c r="A448" s="22"/>
      <c r="B448" s="23"/>
      <c r="C448" s="23"/>
      <c r="D448" s="23" t="s">
        <v>556</v>
      </c>
      <c r="E448" s="23"/>
      <c r="F448" s="23"/>
      <c r="G448" s="23"/>
      <c r="H448" s="23"/>
      <c r="I448" s="24"/>
      <c r="J448" s="25">
        <f t="shared" ref="J448:U448" si="103">SUBTOTAL(9,J444:J447)</f>
        <v>2067832</v>
      </c>
      <c r="K448" s="26">
        <f t="shared" si="103"/>
        <v>1734182</v>
      </c>
      <c r="L448" s="26">
        <f t="shared" si="103"/>
        <v>1734182</v>
      </c>
      <c r="M448" s="26">
        <f t="shared" si="103"/>
        <v>0</v>
      </c>
      <c r="N448" s="26">
        <f t="shared" si="103"/>
        <v>0</v>
      </c>
      <c r="O448" s="26">
        <f t="shared" si="103"/>
        <v>0</v>
      </c>
      <c r="P448" s="26">
        <f t="shared" si="103"/>
        <v>623669.21</v>
      </c>
      <c r="Q448" s="26">
        <f t="shared" si="103"/>
        <v>623669.21</v>
      </c>
      <c r="R448" s="26">
        <f t="shared" si="103"/>
        <v>1110512.6600000001</v>
      </c>
      <c r="S448" s="26">
        <f t="shared" si="103"/>
        <v>1110512.79</v>
      </c>
      <c r="T448" s="26">
        <f t="shared" si="103"/>
        <v>0</v>
      </c>
      <c r="U448" s="26">
        <f t="shared" si="103"/>
        <v>1110512.79</v>
      </c>
      <c r="V448" s="27">
        <f t="shared" ref="V448:V455" si="104">P448/L448</f>
        <v>0.35963307772771252</v>
      </c>
      <c r="W448" s="27">
        <f t="shared" ref="W448:W455" si="105">(M448+N448+O448)/L448</f>
        <v>0</v>
      </c>
      <c r="X448" s="28">
        <f t="shared" ref="X448:X455" si="106">V448+W448</f>
        <v>0.35963307772771252</v>
      </c>
    </row>
    <row r="449" spans="1:24" ht="30" outlineLevel="2" x14ac:dyDescent="0.25">
      <c r="A449" s="15" t="s">
        <v>32</v>
      </c>
      <c r="B449" s="16" t="s">
        <v>33</v>
      </c>
      <c r="C449" s="16" t="s">
        <v>106</v>
      </c>
      <c r="D449" s="16" t="s">
        <v>129</v>
      </c>
      <c r="E449" s="16"/>
      <c r="F449" s="16" t="s">
        <v>36</v>
      </c>
      <c r="G449" s="16">
        <v>1120</v>
      </c>
      <c r="H449" s="16">
        <v>3480</v>
      </c>
      <c r="I449" s="17" t="s">
        <v>130</v>
      </c>
      <c r="J449" s="18">
        <v>14062204</v>
      </c>
      <c r="K449" s="19">
        <v>7909390</v>
      </c>
      <c r="L449" s="19">
        <v>7909390</v>
      </c>
      <c r="M449" s="19">
        <v>0</v>
      </c>
      <c r="N449" s="19">
        <v>3815.29</v>
      </c>
      <c r="O449" s="19">
        <v>0</v>
      </c>
      <c r="P449" s="19">
        <v>5382558.1500000004</v>
      </c>
      <c r="Q449" s="19">
        <v>5292873.4400000004</v>
      </c>
      <c r="R449" s="19">
        <v>2523016.56</v>
      </c>
      <c r="S449" s="19">
        <v>2523016.56</v>
      </c>
      <c r="T449" s="19">
        <v>0</v>
      </c>
      <c r="U449" s="19">
        <v>2523016.5599999996</v>
      </c>
      <c r="V449" s="20">
        <f t="shared" si="104"/>
        <v>0.68052759441625721</v>
      </c>
      <c r="W449" s="20">
        <f t="shared" si="105"/>
        <v>4.8237474697795913E-4</v>
      </c>
      <c r="X449" s="21">
        <f t="shared" si="106"/>
        <v>0.6810099691632352</v>
      </c>
    </row>
    <row r="450" spans="1:24" ht="30" outlineLevel="2" x14ac:dyDescent="0.25">
      <c r="A450" s="15" t="s">
        <v>221</v>
      </c>
      <c r="B450" s="16" t="s">
        <v>33</v>
      </c>
      <c r="C450" s="16" t="s">
        <v>106</v>
      </c>
      <c r="D450" s="16" t="s">
        <v>129</v>
      </c>
      <c r="E450" s="16"/>
      <c r="F450" s="16" t="s">
        <v>36</v>
      </c>
      <c r="G450" s="16">
        <v>1120</v>
      </c>
      <c r="H450" s="16">
        <v>3480</v>
      </c>
      <c r="I450" s="17" t="s">
        <v>130</v>
      </c>
      <c r="J450" s="18">
        <v>31299666</v>
      </c>
      <c r="K450" s="19">
        <v>13020687</v>
      </c>
      <c r="L450" s="19">
        <v>13020687</v>
      </c>
      <c r="M450" s="19">
        <v>0</v>
      </c>
      <c r="N450" s="19">
        <v>148826.29</v>
      </c>
      <c r="O450" s="19">
        <v>0</v>
      </c>
      <c r="P450" s="19">
        <v>6790489.4000000004</v>
      </c>
      <c r="Q450" s="19">
        <v>6790489.4000000004</v>
      </c>
      <c r="R450" s="19">
        <v>6081371.3099999996</v>
      </c>
      <c r="S450" s="19">
        <v>6081371.3099999996</v>
      </c>
      <c r="T450" s="19">
        <v>0</v>
      </c>
      <c r="U450" s="19">
        <v>6081371.3100000005</v>
      </c>
      <c r="V450" s="20">
        <f t="shared" si="104"/>
        <v>0.52151544691919871</v>
      </c>
      <c r="W450" s="20">
        <f t="shared" si="105"/>
        <v>1.1429987526771821E-2</v>
      </c>
      <c r="X450" s="21">
        <f t="shared" si="106"/>
        <v>0.53294543444597053</v>
      </c>
    </row>
    <row r="451" spans="1:24" ht="30" outlineLevel="2" x14ac:dyDescent="0.25">
      <c r="A451" s="15" t="s">
        <v>277</v>
      </c>
      <c r="B451" s="16" t="s">
        <v>33</v>
      </c>
      <c r="C451" s="16" t="s">
        <v>106</v>
      </c>
      <c r="D451" s="16" t="s">
        <v>129</v>
      </c>
      <c r="E451" s="16"/>
      <c r="F451" s="16" t="s">
        <v>36</v>
      </c>
      <c r="G451" s="16">
        <v>1120</v>
      </c>
      <c r="H451" s="16">
        <v>3480</v>
      </c>
      <c r="I451" s="17" t="s">
        <v>130</v>
      </c>
      <c r="J451" s="18">
        <v>106755916</v>
      </c>
      <c r="K451" s="19">
        <v>74259386</v>
      </c>
      <c r="L451" s="19">
        <v>74259386</v>
      </c>
      <c r="M451" s="19">
        <v>0</v>
      </c>
      <c r="N451" s="19">
        <v>9</v>
      </c>
      <c r="O451" s="19">
        <v>0</v>
      </c>
      <c r="P451" s="19">
        <v>37764015</v>
      </c>
      <c r="Q451" s="19">
        <v>15638125</v>
      </c>
      <c r="R451" s="19">
        <v>36495362</v>
      </c>
      <c r="S451" s="19">
        <v>36495362</v>
      </c>
      <c r="T451" s="19">
        <v>0</v>
      </c>
      <c r="U451" s="19">
        <v>36495362</v>
      </c>
      <c r="V451" s="20">
        <f t="shared" si="104"/>
        <v>0.50854197744107388</v>
      </c>
      <c r="W451" s="20">
        <f t="shared" si="105"/>
        <v>1.2119680063069738E-7</v>
      </c>
      <c r="X451" s="21">
        <f t="shared" si="106"/>
        <v>0.50854209863787447</v>
      </c>
    </row>
    <row r="452" spans="1:24" ht="30" outlineLevel="2" x14ac:dyDescent="0.25">
      <c r="A452" s="15" t="s">
        <v>304</v>
      </c>
      <c r="B452" s="16" t="s">
        <v>33</v>
      </c>
      <c r="C452" s="16" t="s">
        <v>106</v>
      </c>
      <c r="D452" s="16" t="s">
        <v>129</v>
      </c>
      <c r="E452" s="16"/>
      <c r="F452" s="16" t="s">
        <v>36</v>
      </c>
      <c r="G452" s="16">
        <v>1120</v>
      </c>
      <c r="H452" s="16">
        <v>3480</v>
      </c>
      <c r="I452" s="17" t="s">
        <v>130</v>
      </c>
      <c r="J452" s="18">
        <v>4752606</v>
      </c>
      <c r="K452" s="19">
        <v>1501566</v>
      </c>
      <c r="L452" s="19">
        <v>1501566</v>
      </c>
      <c r="M452" s="19">
        <v>0</v>
      </c>
      <c r="N452" s="19">
        <v>0</v>
      </c>
      <c r="O452" s="19">
        <v>0</v>
      </c>
      <c r="P452" s="19">
        <v>1345788.66</v>
      </c>
      <c r="Q452" s="19">
        <v>1345788.66</v>
      </c>
      <c r="R452" s="19">
        <v>155777.34</v>
      </c>
      <c r="S452" s="19">
        <v>155777.34</v>
      </c>
      <c r="T452" s="19">
        <v>0</v>
      </c>
      <c r="U452" s="19">
        <v>155777.34000000008</v>
      </c>
      <c r="V452" s="20">
        <f t="shared" si="104"/>
        <v>0.89625674795513477</v>
      </c>
      <c r="W452" s="20">
        <f t="shared" si="105"/>
        <v>0</v>
      </c>
      <c r="X452" s="21">
        <f t="shared" si="106"/>
        <v>0.89625674795513477</v>
      </c>
    </row>
    <row r="453" spans="1:24" ht="30" outlineLevel="2" x14ac:dyDescent="0.25">
      <c r="A453" s="15" t="s">
        <v>314</v>
      </c>
      <c r="B453" s="16" t="s">
        <v>33</v>
      </c>
      <c r="C453" s="16" t="s">
        <v>106</v>
      </c>
      <c r="D453" s="16" t="s">
        <v>129</v>
      </c>
      <c r="E453" s="16"/>
      <c r="F453" s="16" t="s">
        <v>36</v>
      </c>
      <c r="G453" s="16">
        <v>1120</v>
      </c>
      <c r="H453" s="16">
        <v>3480</v>
      </c>
      <c r="I453" s="17" t="s">
        <v>130</v>
      </c>
      <c r="J453" s="18">
        <v>2291018</v>
      </c>
      <c r="K453" s="19">
        <v>50000</v>
      </c>
      <c r="L453" s="19">
        <v>50000</v>
      </c>
      <c r="M453" s="19">
        <v>0</v>
      </c>
      <c r="N453" s="19">
        <v>0</v>
      </c>
      <c r="O453" s="19">
        <v>0</v>
      </c>
      <c r="P453" s="19">
        <v>0</v>
      </c>
      <c r="Q453" s="19">
        <v>0</v>
      </c>
      <c r="R453" s="19">
        <v>50000</v>
      </c>
      <c r="S453" s="19">
        <v>50000</v>
      </c>
      <c r="T453" s="19">
        <v>0</v>
      </c>
      <c r="U453" s="19">
        <v>50000</v>
      </c>
      <c r="V453" s="20">
        <f t="shared" si="104"/>
        <v>0</v>
      </c>
      <c r="W453" s="20">
        <f t="shared" si="105"/>
        <v>0</v>
      </c>
      <c r="X453" s="21">
        <f t="shared" si="106"/>
        <v>0</v>
      </c>
    </row>
    <row r="454" spans="1:24" ht="30" outlineLevel="2" x14ac:dyDescent="0.25">
      <c r="A454" s="15" t="s">
        <v>329</v>
      </c>
      <c r="B454" s="16" t="s">
        <v>33</v>
      </c>
      <c r="C454" s="16" t="s">
        <v>106</v>
      </c>
      <c r="D454" s="16" t="s">
        <v>129</v>
      </c>
      <c r="E454" s="16"/>
      <c r="F454" s="16" t="s">
        <v>36</v>
      </c>
      <c r="G454" s="16">
        <v>1120</v>
      </c>
      <c r="H454" s="16">
        <v>3480</v>
      </c>
      <c r="I454" s="17" t="s">
        <v>130</v>
      </c>
      <c r="J454" s="18">
        <v>22148290</v>
      </c>
      <c r="K454" s="19">
        <v>11074145</v>
      </c>
      <c r="L454" s="19">
        <v>11074145</v>
      </c>
      <c r="M454" s="19">
        <v>0</v>
      </c>
      <c r="N454" s="19">
        <v>765008.21</v>
      </c>
      <c r="O454" s="19">
        <v>0</v>
      </c>
      <c r="P454" s="19">
        <v>9829972.4600000009</v>
      </c>
      <c r="Q454" s="19">
        <v>9829972.4600000009</v>
      </c>
      <c r="R454" s="19">
        <v>479164.33</v>
      </c>
      <c r="S454" s="19">
        <v>479164.33</v>
      </c>
      <c r="T454" s="19">
        <v>0</v>
      </c>
      <c r="U454" s="19">
        <v>479164.32999999821</v>
      </c>
      <c r="V454" s="20">
        <f t="shared" si="104"/>
        <v>0.88765069086597659</v>
      </c>
      <c r="W454" s="20">
        <f t="shared" si="105"/>
        <v>6.9080566490686182E-2</v>
      </c>
      <c r="X454" s="21">
        <f t="shared" si="106"/>
        <v>0.95673125735666276</v>
      </c>
    </row>
    <row r="455" spans="1:24" ht="30" outlineLevel="2" x14ac:dyDescent="0.25">
      <c r="A455" s="15" t="s">
        <v>333</v>
      </c>
      <c r="B455" s="16" t="s">
        <v>33</v>
      </c>
      <c r="C455" s="16" t="s">
        <v>106</v>
      </c>
      <c r="D455" s="16" t="s">
        <v>129</v>
      </c>
      <c r="E455" s="16"/>
      <c r="F455" s="16" t="s">
        <v>36</v>
      </c>
      <c r="G455" s="16">
        <v>1120</v>
      </c>
      <c r="H455" s="16">
        <v>3480</v>
      </c>
      <c r="I455" s="17" t="s">
        <v>130</v>
      </c>
      <c r="J455" s="18">
        <v>98491699</v>
      </c>
      <c r="K455" s="19">
        <v>11668416</v>
      </c>
      <c r="L455" s="19">
        <v>11668416</v>
      </c>
      <c r="M455" s="19">
        <v>0</v>
      </c>
      <c r="N455" s="19">
        <v>5334108.5</v>
      </c>
      <c r="O455" s="19">
        <v>0</v>
      </c>
      <c r="P455" s="19">
        <v>1477369.01</v>
      </c>
      <c r="Q455" s="19">
        <v>1477369.01</v>
      </c>
      <c r="R455" s="19">
        <v>4856938.49</v>
      </c>
      <c r="S455" s="19">
        <v>4856938.49</v>
      </c>
      <c r="T455" s="19">
        <v>0</v>
      </c>
      <c r="U455" s="19">
        <v>4856938.49</v>
      </c>
      <c r="V455" s="20">
        <f t="shared" si="104"/>
        <v>0.12661264476686468</v>
      </c>
      <c r="W455" s="20">
        <f t="shared" si="105"/>
        <v>0.45714075500907747</v>
      </c>
      <c r="X455" s="21">
        <f t="shared" si="106"/>
        <v>0.58375339977594209</v>
      </c>
    </row>
    <row r="456" spans="1:24" ht="30" outlineLevel="2" x14ac:dyDescent="0.25">
      <c r="A456" s="15" t="s">
        <v>346</v>
      </c>
      <c r="B456" s="16" t="s">
        <v>33</v>
      </c>
      <c r="C456" s="16" t="s">
        <v>106</v>
      </c>
      <c r="D456" s="16" t="s">
        <v>129</v>
      </c>
      <c r="E456" s="16"/>
      <c r="F456" s="16" t="s">
        <v>36</v>
      </c>
      <c r="G456" s="16">
        <v>1120</v>
      </c>
      <c r="H456" s="16">
        <v>3460</v>
      </c>
      <c r="I456" s="17" t="s">
        <v>130</v>
      </c>
      <c r="J456" s="18">
        <v>9941718</v>
      </c>
      <c r="K456" s="19">
        <v>0</v>
      </c>
      <c r="L456" s="19">
        <v>0</v>
      </c>
      <c r="M456" s="19">
        <v>0</v>
      </c>
      <c r="N456" s="19">
        <v>0</v>
      </c>
      <c r="O456" s="19">
        <v>0</v>
      </c>
      <c r="P456" s="19">
        <v>0</v>
      </c>
      <c r="Q456" s="19">
        <v>0</v>
      </c>
      <c r="R456" s="19">
        <v>0</v>
      </c>
      <c r="S456" s="19">
        <v>0</v>
      </c>
      <c r="T456" s="19">
        <v>0</v>
      </c>
      <c r="U456" s="19">
        <v>0</v>
      </c>
      <c r="V456" s="20">
        <v>0</v>
      </c>
      <c r="W456" s="20">
        <v>0</v>
      </c>
      <c r="X456" s="21">
        <v>0</v>
      </c>
    </row>
    <row r="457" spans="1:24" outlineLevel="1" x14ac:dyDescent="0.25">
      <c r="A457" s="22"/>
      <c r="B457" s="23"/>
      <c r="C457" s="23"/>
      <c r="D457" s="23" t="s">
        <v>557</v>
      </c>
      <c r="E457" s="23"/>
      <c r="F457" s="23"/>
      <c r="G457" s="23"/>
      <c r="H457" s="23"/>
      <c r="I457" s="24"/>
      <c r="J457" s="25">
        <f t="shared" ref="J457:U457" si="107">SUBTOTAL(9,J449:J456)</f>
        <v>289743117</v>
      </c>
      <c r="K457" s="26">
        <f t="shared" si="107"/>
        <v>119483590</v>
      </c>
      <c r="L457" s="26">
        <f t="shared" si="107"/>
        <v>119483590</v>
      </c>
      <c r="M457" s="26">
        <f t="shared" si="107"/>
        <v>0</v>
      </c>
      <c r="N457" s="26">
        <f t="shared" si="107"/>
        <v>6251767.29</v>
      </c>
      <c r="O457" s="26">
        <f t="shared" si="107"/>
        <v>0</v>
      </c>
      <c r="P457" s="26">
        <f t="shared" si="107"/>
        <v>62590192.679999992</v>
      </c>
      <c r="Q457" s="26">
        <f t="shared" si="107"/>
        <v>40374617.969999999</v>
      </c>
      <c r="R457" s="26">
        <f t="shared" si="107"/>
        <v>50641630.030000001</v>
      </c>
      <c r="S457" s="26">
        <f t="shared" si="107"/>
        <v>50641630.030000001</v>
      </c>
      <c r="T457" s="26">
        <f t="shared" si="107"/>
        <v>0</v>
      </c>
      <c r="U457" s="26">
        <f t="shared" si="107"/>
        <v>50641630.030000009</v>
      </c>
      <c r="V457" s="27">
        <f>P457/L457</f>
        <v>0.52383923750533434</v>
      </c>
      <c r="W457" s="27">
        <f>(M457+N457+O457)/L457</f>
        <v>5.2323229407486002E-2</v>
      </c>
      <c r="X457" s="28">
        <f>V457+W457</f>
        <v>0.57616246691282036</v>
      </c>
    </row>
    <row r="458" spans="1:24" outlineLevel="2" x14ac:dyDescent="0.25">
      <c r="A458" s="15" t="s">
        <v>32</v>
      </c>
      <c r="B458" s="16" t="s">
        <v>33</v>
      </c>
      <c r="C458" s="16" t="s">
        <v>106</v>
      </c>
      <c r="D458" s="16" t="s">
        <v>131</v>
      </c>
      <c r="E458" s="16"/>
      <c r="F458" s="16" t="s">
        <v>36</v>
      </c>
      <c r="G458" s="16">
        <v>1120</v>
      </c>
      <c r="H458" s="16">
        <v>3480</v>
      </c>
      <c r="I458" s="17" t="s">
        <v>132</v>
      </c>
      <c r="J458" s="18">
        <v>9021662</v>
      </c>
      <c r="K458" s="19">
        <v>8855172</v>
      </c>
      <c r="L458" s="19">
        <v>8855172</v>
      </c>
      <c r="M458" s="19">
        <v>0</v>
      </c>
      <c r="N458" s="19">
        <v>0</v>
      </c>
      <c r="O458" s="19">
        <v>0</v>
      </c>
      <c r="P458" s="19">
        <v>0</v>
      </c>
      <c r="Q458" s="19">
        <v>0</v>
      </c>
      <c r="R458" s="19">
        <v>8855172</v>
      </c>
      <c r="S458" s="19">
        <v>8855172</v>
      </c>
      <c r="T458" s="19">
        <v>0</v>
      </c>
      <c r="U458" s="19">
        <v>8855172</v>
      </c>
      <c r="V458" s="20">
        <f>P458/L458</f>
        <v>0</v>
      </c>
      <c r="W458" s="20">
        <f>(M458+N458+O458)/L458</f>
        <v>0</v>
      </c>
      <c r="X458" s="21">
        <f>V458+W458</f>
        <v>0</v>
      </c>
    </row>
    <row r="459" spans="1:24" outlineLevel="2" x14ac:dyDescent="0.25">
      <c r="A459" s="15" t="s">
        <v>221</v>
      </c>
      <c r="B459" s="16" t="s">
        <v>33</v>
      </c>
      <c r="C459" s="16" t="s">
        <v>106</v>
      </c>
      <c r="D459" s="16" t="s">
        <v>131</v>
      </c>
      <c r="E459" s="16"/>
      <c r="F459" s="16" t="s">
        <v>36</v>
      </c>
      <c r="G459" s="16">
        <v>1120</v>
      </c>
      <c r="H459" s="16">
        <v>3480</v>
      </c>
      <c r="I459" s="17" t="s">
        <v>132</v>
      </c>
      <c r="J459" s="18">
        <v>3056500</v>
      </c>
      <c r="K459" s="19">
        <v>4250250</v>
      </c>
      <c r="L459" s="19">
        <v>4250250</v>
      </c>
      <c r="M459" s="19">
        <v>0</v>
      </c>
      <c r="N459" s="19">
        <v>0</v>
      </c>
      <c r="O459" s="19">
        <v>0</v>
      </c>
      <c r="P459" s="19">
        <v>0</v>
      </c>
      <c r="Q459" s="19">
        <v>0</v>
      </c>
      <c r="R459" s="19">
        <v>4250250</v>
      </c>
      <c r="S459" s="19">
        <v>4250250</v>
      </c>
      <c r="T459" s="19">
        <v>0</v>
      </c>
      <c r="U459" s="19">
        <v>4250250</v>
      </c>
      <c r="V459" s="20">
        <f>P459/L459</f>
        <v>0</v>
      </c>
      <c r="W459" s="20">
        <f>(M459+N459+O459)/L459</f>
        <v>0</v>
      </c>
      <c r="X459" s="21">
        <f>V459+W459</f>
        <v>0</v>
      </c>
    </row>
    <row r="460" spans="1:24" outlineLevel="2" x14ac:dyDescent="0.25">
      <c r="A460" s="15" t="s">
        <v>277</v>
      </c>
      <c r="B460" s="16" t="s">
        <v>33</v>
      </c>
      <c r="C460" s="16" t="s">
        <v>106</v>
      </c>
      <c r="D460" s="16" t="s">
        <v>131</v>
      </c>
      <c r="E460" s="16"/>
      <c r="F460" s="16" t="s">
        <v>36</v>
      </c>
      <c r="G460" s="16">
        <v>1120</v>
      </c>
      <c r="H460" s="16">
        <v>3480</v>
      </c>
      <c r="I460" s="17" t="s">
        <v>132</v>
      </c>
      <c r="J460" s="18">
        <v>248352000</v>
      </c>
      <c r="K460" s="19">
        <v>0</v>
      </c>
      <c r="L460" s="19">
        <v>0</v>
      </c>
      <c r="M460" s="19">
        <v>0</v>
      </c>
      <c r="N460" s="19">
        <v>0</v>
      </c>
      <c r="O460" s="19">
        <v>0</v>
      </c>
      <c r="P460" s="19">
        <v>0</v>
      </c>
      <c r="Q460" s="19">
        <v>0</v>
      </c>
      <c r="R460" s="19">
        <v>0</v>
      </c>
      <c r="S460" s="19">
        <v>0</v>
      </c>
      <c r="T460" s="19">
        <v>0</v>
      </c>
      <c r="U460" s="19">
        <v>0</v>
      </c>
      <c r="V460" s="20">
        <v>0</v>
      </c>
      <c r="W460" s="20">
        <v>0</v>
      </c>
      <c r="X460" s="21">
        <v>0</v>
      </c>
    </row>
    <row r="461" spans="1:24" outlineLevel="2" x14ac:dyDescent="0.25">
      <c r="A461" s="15" t="s">
        <v>333</v>
      </c>
      <c r="B461" s="16" t="s">
        <v>33</v>
      </c>
      <c r="C461" s="16" t="s">
        <v>106</v>
      </c>
      <c r="D461" s="16" t="s">
        <v>131</v>
      </c>
      <c r="E461" s="16"/>
      <c r="F461" s="16" t="s">
        <v>36</v>
      </c>
      <c r="G461" s="16">
        <v>1120</v>
      </c>
      <c r="H461" s="16">
        <v>3480</v>
      </c>
      <c r="I461" s="17" t="s">
        <v>132</v>
      </c>
      <c r="J461" s="18">
        <v>8606571</v>
      </c>
      <c r="K461" s="19">
        <v>1145000</v>
      </c>
      <c r="L461" s="19">
        <v>1145000</v>
      </c>
      <c r="M461" s="19">
        <v>0</v>
      </c>
      <c r="N461" s="19">
        <v>0</v>
      </c>
      <c r="O461" s="19">
        <v>0</v>
      </c>
      <c r="P461" s="19">
        <v>1145000</v>
      </c>
      <c r="Q461" s="19">
        <v>1145000</v>
      </c>
      <c r="R461" s="19">
        <v>0</v>
      </c>
      <c r="S461" s="19">
        <v>0</v>
      </c>
      <c r="T461" s="19">
        <v>0</v>
      </c>
      <c r="U461" s="19">
        <v>0</v>
      </c>
      <c r="V461" s="20">
        <f>P461/L461</f>
        <v>1</v>
      </c>
      <c r="W461" s="20">
        <f>(M461+N461+O461)/L461</f>
        <v>0</v>
      </c>
      <c r="X461" s="21">
        <f>V461+W461</f>
        <v>1</v>
      </c>
    </row>
    <row r="462" spans="1:24" outlineLevel="2" x14ac:dyDescent="0.25">
      <c r="A462" s="15" t="s">
        <v>346</v>
      </c>
      <c r="B462" s="16" t="s">
        <v>33</v>
      </c>
      <c r="C462" s="16" t="s">
        <v>106</v>
      </c>
      <c r="D462" s="16" t="s">
        <v>131</v>
      </c>
      <c r="E462" s="16"/>
      <c r="F462" s="16" t="s">
        <v>36</v>
      </c>
      <c r="G462" s="16">
        <v>1120</v>
      </c>
      <c r="H462" s="16">
        <v>3460</v>
      </c>
      <c r="I462" s="17" t="s">
        <v>132</v>
      </c>
      <c r="J462" s="18">
        <v>446054</v>
      </c>
      <c r="K462" s="19">
        <v>233707</v>
      </c>
      <c r="L462" s="19">
        <v>233707</v>
      </c>
      <c r="M462" s="19">
        <v>0</v>
      </c>
      <c r="N462" s="19">
        <v>0</v>
      </c>
      <c r="O462" s="19">
        <v>0</v>
      </c>
      <c r="P462" s="19">
        <v>233706.6</v>
      </c>
      <c r="Q462" s="19">
        <v>233706.6</v>
      </c>
      <c r="R462" s="19">
        <v>0.4</v>
      </c>
      <c r="S462" s="19">
        <v>0.4</v>
      </c>
      <c r="T462" s="19">
        <v>0</v>
      </c>
      <c r="U462" s="19">
        <v>0.39999999999417923</v>
      </c>
      <c r="V462" s="20">
        <f>P462/L462</f>
        <v>0.99999828845520244</v>
      </c>
      <c r="W462" s="20">
        <f>(M462+N462+O462)/L462</f>
        <v>0</v>
      </c>
      <c r="X462" s="21">
        <f>V462+W462</f>
        <v>0.99999828845520244</v>
      </c>
    </row>
    <row r="463" spans="1:24" outlineLevel="1" x14ac:dyDescent="0.25">
      <c r="A463" s="22"/>
      <c r="B463" s="23"/>
      <c r="C463" s="23"/>
      <c r="D463" s="23" t="s">
        <v>558</v>
      </c>
      <c r="E463" s="23"/>
      <c r="F463" s="23"/>
      <c r="G463" s="23"/>
      <c r="H463" s="23"/>
      <c r="I463" s="24"/>
      <c r="J463" s="25">
        <f t="shared" ref="J463:U463" si="108">SUBTOTAL(9,J458:J462)</f>
        <v>269482787</v>
      </c>
      <c r="K463" s="26">
        <f t="shared" si="108"/>
        <v>14484129</v>
      </c>
      <c r="L463" s="26">
        <f t="shared" si="108"/>
        <v>14484129</v>
      </c>
      <c r="M463" s="26">
        <f t="shared" si="108"/>
        <v>0</v>
      </c>
      <c r="N463" s="26">
        <f t="shared" si="108"/>
        <v>0</v>
      </c>
      <c r="O463" s="26">
        <f t="shared" si="108"/>
        <v>0</v>
      </c>
      <c r="P463" s="26">
        <f t="shared" si="108"/>
        <v>1378706.6</v>
      </c>
      <c r="Q463" s="26">
        <f t="shared" si="108"/>
        <v>1378706.6</v>
      </c>
      <c r="R463" s="26">
        <f t="shared" si="108"/>
        <v>13105422.4</v>
      </c>
      <c r="S463" s="26">
        <f t="shared" si="108"/>
        <v>13105422.4</v>
      </c>
      <c r="T463" s="26">
        <f t="shared" si="108"/>
        <v>0</v>
      </c>
      <c r="U463" s="26">
        <f t="shared" si="108"/>
        <v>13105422.4</v>
      </c>
      <c r="V463" s="27">
        <f>P463/L463</f>
        <v>9.5187401327342505E-2</v>
      </c>
      <c r="W463" s="27">
        <f>(M463+N463+O463)/L463</f>
        <v>0</v>
      </c>
      <c r="X463" s="28">
        <f>V463+W463</f>
        <v>9.5187401327342505E-2</v>
      </c>
    </row>
    <row r="464" spans="1:24" outlineLevel="2" x14ac:dyDescent="0.25">
      <c r="A464" s="15" t="s">
        <v>32</v>
      </c>
      <c r="B464" s="16" t="s">
        <v>33</v>
      </c>
      <c r="C464" s="16" t="s">
        <v>106</v>
      </c>
      <c r="D464" s="16" t="s">
        <v>133</v>
      </c>
      <c r="E464" s="16"/>
      <c r="F464" s="16" t="s">
        <v>36</v>
      </c>
      <c r="G464" s="16">
        <v>1120</v>
      </c>
      <c r="H464" s="16">
        <v>3480</v>
      </c>
      <c r="I464" s="17" t="s">
        <v>134</v>
      </c>
      <c r="J464" s="18">
        <v>118967</v>
      </c>
      <c r="K464" s="19">
        <v>0</v>
      </c>
      <c r="L464" s="19">
        <v>0</v>
      </c>
      <c r="M464" s="19">
        <v>0</v>
      </c>
      <c r="N464" s="19">
        <v>0</v>
      </c>
      <c r="O464" s="19">
        <v>0</v>
      </c>
      <c r="P464" s="19">
        <v>0</v>
      </c>
      <c r="Q464" s="19">
        <v>0</v>
      </c>
      <c r="R464" s="19">
        <v>0</v>
      </c>
      <c r="S464" s="19">
        <v>0</v>
      </c>
      <c r="T464" s="19">
        <v>0</v>
      </c>
      <c r="U464" s="19">
        <v>0</v>
      </c>
      <c r="V464" s="20">
        <v>0</v>
      </c>
      <c r="W464" s="20">
        <v>0</v>
      </c>
      <c r="X464" s="21">
        <v>0</v>
      </c>
    </row>
    <row r="465" spans="1:24" outlineLevel="2" x14ac:dyDescent="0.25">
      <c r="A465" s="15" t="s">
        <v>221</v>
      </c>
      <c r="B465" s="16" t="s">
        <v>33</v>
      </c>
      <c r="C465" s="16" t="s">
        <v>106</v>
      </c>
      <c r="D465" s="16" t="s">
        <v>133</v>
      </c>
      <c r="E465" s="16"/>
      <c r="F465" s="16" t="s">
        <v>36</v>
      </c>
      <c r="G465" s="16">
        <v>1120</v>
      </c>
      <c r="H465" s="16">
        <v>3480</v>
      </c>
      <c r="I465" s="17" t="s">
        <v>134</v>
      </c>
      <c r="J465" s="18">
        <v>64739321</v>
      </c>
      <c r="K465" s="19">
        <v>71939321</v>
      </c>
      <c r="L465" s="19">
        <v>71939321</v>
      </c>
      <c r="M465" s="19">
        <v>0</v>
      </c>
      <c r="N465" s="19">
        <v>7117160.3899999997</v>
      </c>
      <c r="O465" s="19">
        <v>0</v>
      </c>
      <c r="P465" s="19">
        <v>37991032.590000004</v>
      </c>
      <c r="Q465" s="19">
        <v>36105808.270000003</v>
      </c>
      <c r="R465" s="19">
        <v>26831128.02</v>
      </c>
      <c r="S465" s="19">
        <v>26831128.02</v>
      </c>
      <c r="T465" s="19">
        <v>0</v>
      </c>
      <c r="U465" s="19">
        <v>26831128.019999996</v>
      </c>
      <c r="V465" s="20">
        <f>P465/L465</f>
        <v>0.52809829258744334</v>
      </c>
      <c r="W465" s="20">
        <f>(M465+N465+O465)/L465</f>
        <v>9.893282687502708E-2</v>
      </c>
      <c r="X465" s="21">
        <f>V465+W465</f>
        <v>0.62703111946247048</v>
      </c>
    </row>
    <row r="466" spans="1:24" outlineLevel="2" x14ac:dyDescent="0.25">
      <c r="A466" s="15" t="s">
        <v>314</v>
      </c>
      <c r="B466" s="16" t="s">
        <v>33</v>
      </c>
      <c r="C466" s="16" t="s">
        <v>106</v>
      </c>
      <c r="D466" s="16" t="s">
        <v>133</v>
      </c>
      <c r="E466" s="16"/>
      <c r="F466" s="16" t="s">
        <v>36</v>
      </c>
      <c r="G466" s="16">
        <v>1120</v>
      </c>
      <c r="H466" s="16">
        <v>3480</v>
      </c>
      <c r="I466" s="17" t="s">
        <v>134</v>
      </c>
      <c r="J466" s="18">
        <v>7650</v>
      </c>
      <c r="K466" s="19">
        <v>0</v>
      </c>
      <c r="L466" s="19">
        <v>0</v>
      </c>
      <c r="M466" s="19">
        <v>0</v>
      </c>
      <c r="N466" s="19">
        <v>0</v>
      </c>
      <c r="O466" s="19">
        <v>0</v>
      </c>
      <c r="P466" s="19">
        <v>0</v>
      </c>
      <c r="Q466" s="19">
        <v>0</v>
      </c>
      <c r="R466" s="19">
        <v>0</v>
      </c>
      <c r="S466" s="19">
        <v>0</v>
      </c>
      <c r="T466" s="19">
        <v>0</v>
      </c>
      <c r="U466" s="19">
        <v>0</v>
      </c>
      <c r="V466" s="20">
        <v>0</v>
      </c>
      <c r="W466" s="20">
        <v>0</v>
      </c>
      <c r="X466" s="21">
        <v>0</v>
      </c>
    </row>
    <row r="467" spans="1:24" outlineLevel="2" x14ac:dyDescent="0.25">
      <c r="A467" s="15" t="s">
        <v>329</v>
      </c>
      <c r="B467" s="16" t="s">
        <v>33</v>
      </c>
      <c r="C467" s="16" t="s">
        <v>106</v>
      </c>
      <c r="D467" s="16" t="s">
        <v>133</v>
      </c>
      <c r="E467" s="16"/>
      <c r="F467" s="16" t="s">
        <v>36</v>
      </c>
      <c r="G467" s="16">
        <v>1120</v>
      </c>
      <c r="H467" s="16">
        <v>3480</v>
      </c>
      <c r="I467" s="17" t="s">
        <v>134</v>
      </c>
      <c r="J467" s="18">
        <v>11925000</v>
      </c>
      <c r="K467" s="19">
        <v>2155709</v>
      </c>
      <c r="L467" s="19">
        <v>2155709</v>
      </c>
      <c r="M467" s="19">
        <v>0</v>
      </c>
      <c r="N467" s="19">
        <v>24277.77</v>
      </c>
      <c r="O467" s="19">
        <v>0</v>
      </c>
      <c r="P467" s="19">
        <v>1742890.87</v>
      </c>
      <c r="Q467" s="19">
        <v>1742890.87</v>
      </c>
      <c r="R467" s="19">
        <v>388540.36</v>
      </c>
      <c r="S467" s="19">
        <v>388540.36</v>
      </c>
      <c r="T467" s="19">
        <v>0</v>
      </c>
      <c r="U467" s="19">
        <v>388540.35999999987</v>
      </c>
      <c r="V467" s="20">
        <f>P467/L467</f>
        <v>0.80850006656742635</v>
      </c>
      <c r="W467" s="20">
        <f>(M467+N467+O467)/L467</f>
        <v>1.1262081292048231E-2</v>
      </c>
      <c r="X467" s="21">
        <f>V467+W467</f>
        <v>0.81976214785947454</v>
      </c>
    </row>
    <row r="468" spans="1:24" outlineLevel="2" x14ac:dyDescent="0.25">
      <c r="A468" s="15" t="s">
        <v>333</v>
      </c>
      <c r="B468" s="16" t="s">
        <v>33</v>
      </c>
      <c r="C468" s="16" t="s">
        <v>106</v>
      </c>
      <c r="D468" s="16" t="s">
        <v>133</v>
      </c>
      <c r="E468" s="16"/>
      <c r="F468" s="16" t="s">
        <v>36</v>
      </c>
      <c r="G468" s="16">
        <v>1120</v>
      </c>
      <c r="H468" s="16">
        <v>3480</v>
      </c>
      <c r="I468" s="17" t="s">
        <v>134</v>
      </c>
      <c r="J468" s="18">
        <v>109972703</v>
      </c>
      <c r="K468" s="19">
        <v>116170537</v>
      </c>
      <c r="L468" s="19">
        <v>116170537</v>
      </c>
      <c r="M468" s="19">
        <v>0</v>
      </c>
      <c r="N468" s="19">
        <v>304825</v>
      </c>
      <c r="O468" s="19">
        <v>0</v>
      </c>
      <c r="P468" s="19">
        <v>88902366.5</v>
      </c>
      <c r="Q468" s="19">
        <v>83809675.959999993</v>
      </c>
      <c r="R468" s="19">
        <v>26963345.5</v>
      </c>
      <c r="S468" s="19">
        <v>26963345.5</v>
      </c>
      <c r="T468" s="19">
        <v>0</v>
      </c>
      <c r="U468" s="19">
        <v>26963345.5</v>
      </c>
      <c r="V468" s="20">
        <f>P468/L468</f>
        <v>0.76527464532594869</v>
      </c>
      <c r="W468" s="20">
        <f>(M468+N468+O468)/L468</f>
        <v>2.6239441417060853E-3</v>
      </c>
      <c r="X468" s="21">
        <f>V468+W468</f>
        <v>0.76789858946765477</v>
      </c>
    </row>
    <row r="469" spans="1:24" outlineLevel="2" x14ac:dyDescent="0.25">
      <c r="A469" s="15" t="s">
        <v>346</v>
      </c>
      <c r="B469" s="16" t="s">
        <v>33</v>
      </c>
      <c r="C469" s="16" t="s">
        <v>106</v>
      </c>
      <c r="D469" s="16" t="s">
        <v>133</v>
      </c>
      <c r="E469" s="16"/>
      <c r="F469" s="16" t="s">
        <v>36</v>
      </c>
      <c r="G469" s="16">
        <v>1120</v>
      </c>
      <c r="H469" s="16">
        <v>3460</v>
      </c>
      <c r="I469" s="17" t="s">
        <v>134</v>
      </c>
      <c r="J469" s="18">
        <v>200473</v>
      </c>
      <c r="K469" s="19">
        <v>0</v>
      </c>
      <c r="L469" s="19">
        <v>0</v>
      </c>
      <c r="M469" s="19">
        <v>0</v>
      </c>
      <c r="N469" s="19">
        <v>0</v>
      </c>
      <c r="O469" s="19">
        <v>0</v>
      </c>
      <c r="P469" s="19">
        <v>0</v>
      </c>
      <c r="Q469" s="19">
        <v>0</v>
      </c>
      <c r="R469" s="19">
        <v>0</v>
      </c>
      <c r="S469" s="19">
        <v>0</v>
      </c>
      <c r="T469" s="19">
        <v>0</v>
      </c>
      <c r="U469" s="19">
        <v>0</v>
      </c>
      <c r="V469" s="20">
        <v>0</v>
      </c>
      <c r="W469" s="20">
        <v>0</v>
      </c>
      <c r="X469" s="21">
        <v>0</v>
      </c>
    </row>
    <row r="470" spans="1:24" outlineLevel="1" x14ac:dyDescent="0.25">
      <c r="A470" s="22"/>
      <c r="B470" s="23"/>
      <c r="C470" s="23"/>
      <c r="D470" s="23" t="s">
        <v>559</v>
      </c>
      <c r="E470" s="23"/>
      <c r="F470" s="23"/>
      <c r="G470" s="23"/>
      <c r="H470" s="23"/>
      <c r="I470" s="24"/>
      <c r="J470" s="25">
        <f t="shared" ref="J470:U470" si="109">SUBTOTAL(9,J464:J469)</f>
        <v>186964114</v>
      </c>
      <c r="K470" s="26">
        <f t="shared" si="109"/>
        <v>190265567</v>
      </c>
      <c r="L470" s="26">
        <f t="shared" si="109"/>
        <v>190265567</v>
      </c>
      <c r="M470" s="26">
        <f t="shared" si="109"/>
        <v>0</v>
      </c>
      <c r="N470" s="26">
        <f t="shared" si="109"/>
        <v>7446263.1599999992</v>
      </c>
      <c r="O470" s="26">
        <f t="shared" si="109"/>
        <v>0</v>
      </c>
      <c r="P470" s="26">
        <f t="shared" si="109"/>
        <v>128636289.96000001</v>
      </c>
      <c r="Q470" s="26">
        <f t="shared" si="109"/>
        <v>121658375.09999999</v>
      </c>
      <c r="R470" s="26">
        <f t="shared" si="109"/>
        <v>54183013.879999995</v>
      </c>
      <c r="S470" s="26">
        <f t="shared" si="109"/>
        <v>54183013.879999995</v>
      </c>
      <c r="T470" s="26">
        <f t="shared" si="109"/>
        <v>0</v>
      </c>
      <c r="U470" s="26">
        <f t="shared" si="109"/>
        <v>54183013.879999995</v>
      </c>
      <c r="V470" s="27">
        <f>P470/L470</f>
        <v>0.67608812245044847</v>
      </c>
      <c r="W470" s="27">
        <f>(M470+N470+O470)/L470</f>
        <v>3.9136157305856602E-2</v>
      </c>
      <c r="X470" s="28">
        <f>V470+W470</f>
        <v>0.71522427975630509</v>
      </c>
    </row>
    <row r="471" spans="1:24" ht="30" outlineLevel="2" x14ac:dyDescent="0.25">
      <c r="A471" s="15" t="s">
        <v>32</v>
      </c>
      <c r="B471" s="16" t="s">
        <v>33</v>
      </c>
      <c r="C471" s="16" t="s">
        <v>106</v>
      </c>
      <c r="D471" s="16" t="s">
        <v>135</v>
      </c>
      <c r="E471" s="16"/>
      <c r="F471" s="16" t="s">
        <v>36</v>
      </c>
      <c r="G471" s="16">
        <v>1120</v>
      </c>
      <c r="H471" s="16">
        <v>3480</v>
      </c>
      <c r="I471" s="17" t="s">
        <v>136</v>
      </c>
      <c r="J471" s="18">
        <v>119490</v>
      </c>
      <c r="K471" s="19">
        <v>0</v>
      </c>
      <c r="L471" s="19">
        <v>0</v>
      </c>
      <c r="M471" s="19">
        <v>0</v>
      </c>
      <c r="N471" s="19">
        <v>0</v>
      </c>
      <c r="O471" s="19">
        <v>0</v>
      </c>
      <c r="P471" s="19">
        <v>0</v>
      </c>
      <c r="Q471" s="19">
        <v>0</v>
      </c>
      <c r="R471" s="19">
        <v>0</v>
      </c>
      <c r="S471" s="19">
        <v>0</v>
      </c>
      <c r="T471" s="19">
        <v>0</v>
      </c>
      <c r="U471" s="19">
        <v>0</v>
      </c>
      <c r="V471" s="20">
        <v>0</v>
      </c>
      <c r="W471" s="20">
        <v>0</v>
      </c>
      <c r="X471" s="21">
        <v>0</v>
      </c>
    </row>
    <row r="472" spans="1:24" ht="30" outlineLevel="2" x14ac:dyDescent="0.25">
      <c r="A472" s="15" t="s">
        <v>221</v>
      </c>
      <c r="B472" s="16" t="s">
        <v>33</v>
      </c>
      <c r="C472" s="16" t="s">
        <v>106</v>
      </c>
      <c r="D472" s="16" t="s">
        <v>135</v>
      </c>
      <c r="E472" s="16"/>
      <c r="F472" s="16" t="s">
        <v>36</v>
      </c>
      <c r="G472" s="16">
        <v>1120</v>
      </c>
      <c r="H472" s="16">
        <v>3480</v>
      </c>
      <c r="I472" s="17" t="s">
        <v>136</v>
      </c>
      <c r="J472" s="18">
        <v>2467574</v>
      </c>
      <c r="K472" s="19">
        <v>307037</v>
      </c>
      <c r="L472" s="19">
        <v>307037</v>
      </c>
      <c r="M472" s="19">
        <v>0</v>
      </c>
      <c r="N472" s="19">
        <v>0</v>
      </c>
      <c r="O472" s="19">
        <v>0</v>
      </c>
      <c r="P472" s="19">
        <v>55935</v>
      </c>
      <c r="Q472" s="19">
        <v>55935</v>
      </c>
      <c r="R472" s="19">
        <v>251102</v>
      </c>
      <c r="S472" s="19">
        <v>251102</v>
      </c>
      <c r="T472" s="19">
        <v>0</v>
      </c>
      <c r="U472" s="19">
        <v>251102</v>
      </c>
      <c r="V472" s="20">
        <f>P472/L472</f>
        <v>0.18217674091396152</v>
      </c>
      <c r="W472" s="20">
        <f>(M472+N472+O472)/L472</f>
        <v>0</v>
      </c>
      <c r="X472" s="21">
        <f>V472+W472</f>
        <v>0.18217674091396152</v>
      </c>
    </row>
    <row r="473" spans="1:24" ht="30" outlineLevel="2" x14ac:dyDescent="0.25">
      <c r="A473" s="15" t="s">
        <v>277</v>
      </c>
      <c r="B473" s="16" t="s">
        <v>33</v>
      </c>
      <c r="C473" s="16" t="s">
        <v>106</v>
      </c>
      <c r="D473" s="16" t="s">
        <v>135</v>
      </c>
      <c r="E473" s="16"/>
      <c r="F473" s="16" t="s">
        <v>36</v>
      </c>
      <c r="G473" s="16">
        <v>1120</v>
      </c>
      <c r="H473" s="16">
        <v>3480</v>
      </c>
      <c r="I473" s="17" t="s">
        <v>136</v>
      </c>
      <c r="J473" s="18">
        <v>29625000</v>
      </c>
      <c r="K473" s="19">
        <v>0</v>
      </c>
      <c r="L473" s="19">
        <v>0</v>
      </c>
      <c r="M473" s="19">
        <v>0</v>
      </c>
      <c r="N473" s="19">
        <v>0</v>
      </c>
      <c r="O473" s="19">
        <v>0</v>
      </c>
      <c r="P473" s="19">
        <v>0</v>
      </c>
      <c r="Q473" s="19">
        <v>0</v>
      </c>
      <c r="R473" s="19">
        <v>0</v>
      </c>
      <c r="S473" s="19">
        <v>0</v>
      </c>
      <c r="T473" s="19">
        <v>0</v>
      </c>
      <c r="U473" s="19">
        <v>0</v>
      </c>
      <c r="V473" s="20">
        <v>0</v>
      </c>
      <c r="W473" s="20">
        <v>0</v>
      </c>
      <c r="X473" s="21">
        <v>0</v>
      </c>
    </row>
    <row r="474" spans="1:24" ht="30" outlineLevel="2" x14ac:dyDescent="0.25">
      <c r="A474" s="15" t="s">
        <v>333</v>
      </c>
      <c r="B474" s="16" t="s">
        <v>33</v>
      </c>
      <c r="C474" s="16" t="s">
        <v>106</v>
      </c>
      <c r="D474" s="16" t="s">
        <v>135</v>
      </c>
      <c r="E474" s="16"/>
      <c r="F474" s="16" t="s">
        <v>36</v>
      </c>
      <c r="G474" s="16">
        <v>1120</v>
      </c>
      <c r="H474" s="16">
        <v>3480</v>
      </c>
      <c r="I474" s="17" t="s">
        <v>136</v>
      </c>
      <c r="J474" s="18">
        <v>1147487</v>
      </c>
      <c r="K474" s="19">
        <v>803241</v>
      </c>
      <c r="L474" s="19">
        <v>803241</v>
      </c>
      <c r="M474" s="19">
        <v>0</v>
      </c>
      <c r="N474" s="19">
        <v>0</v>
      </c>
      <c r="O474" s="19">
        <v>0</v>
      </c>
      <c r="P474" s="19">
        <v>564096</v>
      </c>
      <c r="Q474" s="19">
        <v>564096</v>
      </c>
      <c r="R474" s="19">
        <v>239145</v>
      </c>
      <c r="S474" s="19">
        <v>239145</v>
      </c>
      <c r="T474" s="19">
        <v>0</v>
      </c>
      <c r="U474" s="19">
        <v>239145</v>
      </c>
      <c r="V474" s="20">
        <f>P474/L474</f>
        <v>0.70227490877582199</v>
      </c>
      <c r="W474" s="20">
        <f>(M474+N474+O474)/L474</f>
        <v>0</v>
      </c>
      <c r="X474" s="21">
        <f>V474+W474</f>
        <v>0.70227490877582199</v>
      </c>
    </row>
    <row r="475" spans="1:24" outlineLevel="1" x14ac:dyDescent="0.25">
      <c r="A475" s="22"/>
      <c r="B475" s="23"/>
      <c r="C475" s="23"/>
      <c r="D475" s="23" t="s">
        <v>560</v>
      </c>
      <c r="E475" s="23"/>
      <c r="F475" s="23"/>
      <c r="G475" s="23"/>
      <c r="H475" s="23"/>
      <c r="I475" s="24"/>
      <c r="J475" s="25">
        <f t="shared" ref="J475:U475" si="110">SUBTOTAL(9,J471:J474)</f>
        <v>33359551</v>
      </c>
      <c r="K475" s="26">
        <f t="shared" si="110"/>
        <v>1110278</v>
      </c>
      <c r="L475" s="26">
        <f t="shared" si="110"/>
        <v>1110278</v>
      </c>
      <c r="M475" s="26">
        <f t="shared" si="110"/>
        <v>0</v>
      </c>
      <c r="N475" s="26">
        <f t="shared" si="110"/>
        <v>0</v>
      </c>
      <c r="O475" s="26">
        <f t="shared" si="110"/>
        <v>0</v>
      </c>
      <c r="P475" s="26">
        <f t="shared" si="110"/>
        <v>620031</v>
      </c>
      <c r="Q475" s="26">
        <f t="shared" si="110"/>
        <v>620031</v>
      </c>
      <c r="R475" s="26">
        <f t="shared" si="110"/>
        <v>490247</v>
      </c>
      <c r="S475" s="26">
        <f t="shared" si="110"/>
        <v>490247</v>
      </c>
      <c r="T475" s="26">
        <f t="shared" si="110"/>
        <v>0</v>
      </c>
      <c r="U475" s="26">
        <f t="shared" si="110"/>
        <v>490247</v>
      </c>
      <c r="V475" s="27">
        <f>P475/L475</f>
        <v>0.55844662327813399</v>
      </c>
      <c r="W475" s="27">
        <f>(M475+N475+O475)/L475</f>
        <v>0</v>
      </c>
      <c r="X475" s="28">
        <f>V475+W475</f>
        <v>0.55844662327813399</v>
      </c>
    </row>
    <row r="476" spans="1:24" ht="30" outlineLevel="2" x14ac:dyDescent="0.25">
      <c r="A476" s="15" t="s">
        <v>32</v>
      </c>
      <c r="B476" s="16" t="s">
        <v>33</v>
      </c>
      <c r="C476" s="16" t="s">
        <v>106</v>
      </c>
      <c r="D476" s="16" t="s">
        <v>137</v>
      </c>
      <c r="E476" s="16"/>
      <c r="F476" s="16" t="s">
        <v>36</v>
      </c>
      <c r="G476" s="16">
        <v>1120</v>
      </c>
      <c r="H476" s="16">
        <v>3480</v>
      </c>
      <c r="I476" s="17" t="s">
        <v>138</v>
      </c>
      <c r="J476" s="18">
        <v>257585</v>
      </c>
      <c r="K476" s="19">
        <v>81245</v>
      </c>
      <c r="L476" s="19">
        <v>81245</v>
      </c>
      <c r="M476" s="19">
        <v>0</v>
      </c>
      <c r="N476" s="19">
        <v>0</v>
      </c>
      <c r="O476" s="19">
        <v>0</v>
      </c>
      <c r="P476" s="19">
        <v>79561.16</v>
      </c>
      <c r="Q476" s="19">
        <v>79561.16</v>
      </c>
      <c r="R476" s="19">
        <v>1683.84</v>
      </c>
      <c r="S476" s="19">
        <v>1683.84</v>
      </c>
      <c r="T476" s="19">
        <v>0</v>
      </c>
      <c r="U476" s="19">
        <v>1683.8399999999965</v>
      </c>
      <c r="V476" s="20">
        <f>P476/L476</f>
        <v>0.97927453997169056</v>
      </c>
      <c r="W476" s="20">
        <f>(M476+N476+O476)/L476</f>
        <v>0</v>
      </c>
      <c r="X476" s="21">
        <f>V476+W476</f>
        <v>0.97927453997169056</v>
      </c>
    </row>
    <row r="477" spans="1:24" ht="30" outlineLevel="2" x14ac:dyDescent="0.25">
      <c r="A477" s="15" t="s">
        <v>221</v>
      </c>
      <c r="B477" s="16" t="s">
        <v>33</v>
      </c>
      <c r="C477" s="16" t="s">
        <v>106</v>
      </c>
      <c r="D477" s="16" t="s">
        <v>137</v>
      </c>
      <c r="E477" s="16"/>
      <c r="F477" s="16" t="s">
        <v>36</v>
      </c>
      <c r="G477" s="16">
        <v>1120</v>
      </c>
      <c r="H477" s="16">
        <v>3480</v>
      </c>
      <c r="I477" s="17" t="s">
        <v>138</v>
      </c>
      <c r="J477" s="18">
        <v>68790</v>
      </c>
      <c r="K477" s="19">
        <v>52362</v>
      </c>
      <c r="L477" s="19">
        <v>52362</v>
      </c>
      <c r="M477" s="19">
        <v>0</v>
      </c>
      <c r="N477" s="19">
        <v>0</v>
      </c>
      <c r="O477" s="19">
        <v>0</v>
      </c>
      <c r="P477" s="19">
        <v>46885</v>
      </c>
      <c r="Q477" s="19">
        <v>46885</v>
      </c>
      <c r="R477" s="19">
        <v>5477</v>
      </c>
      <c r="S477" s="19">
        <v>5477</v>
      </c>
      <c r="T477" s="19">
        <v>0</v>
      </c>
      <c r="U477" s="19">
        <v>5477</v>
      </c>
      <c r="V477" s="20">
        <f>P477/L477</f>
        <v>0.89540124517780073</v>
      </c>
      <c r="W477" s="20">
        <f>(M477+N477+O477)/L477</f>
        <v>0</v>
      </c>
      <c r="X477" s="21">
        <f>V477+W477</f>
        <v>0.89540124517780073</v>
      </c>
    </row>
    <row r="478" spans="1:24" ht="30" outlineLevel="2" x14ac:dyDescent="0.25">
      <c r="A478" s="15" t="s">
        <v>277</v>
      </c>
      <c r="B478" s="16" t="s">
        <v>33</v>
      </c>
      <c r="C478" s="16" t="s">
        <v>106</v>
      </c>
      <c r="D478" s="16" t="s">
        <v>137</v>
      </c>
      <c r="E478" s="16"/>
      <c r="F478" s="16" t="s">
        <v>36</v>
      </c>
      <c r="G478" s="16">
        <v>1120</v>
      </c>
      <c r="H478" s="16">
        <v>3480</v>
      </c>
      <c r="I478" s="17" t="s">
        <v>138</v>
      </c>
      <c r="J478" s="18">
        <v>100000000</v>
      </c>
      <c r="K478" s="19">
        <v>0</v>
      </c>
      <c r="L478" s="19">
        <v>0</v>
      </c>
      <c r="M478" s="19">
        <v>0</v>
      </c>
      <c r="N478" s="19">
        <v>0</v>
      </c>
      <c r="O478" s="19">
        <v>0</v>
      </c>
      <c r="P478" s="19">
        <v>0</v>
      </c>
      <c r="Q478" s="19">
        <v>0</v>
      </c>
      <c r="R478" s="19">
        <v>0</v>
      </c>
      <c r="S478" s="19">
        <v>0</v>
      </c>
      <c r="T478" s="19">
        <v>0</v>
      </c>
      <c r="U478" s="19">
        <v>0</v>
      </c>
      <c r="V478" s="20">
        <v>0</v>
      </c>
      <c r="W478" s="20">
        <v>0</v>
      </c>
      <c r="X478" s="21">
        <v>0</v>
      </c>
    </row>
    <row r="479" spans="1:24" ht="30" outlineLevel="2" x14ac:dyDescent="0.25">
      <c r="A479" s="15" t="s">
        <v>333</v>
      </c>
      <c r="B479" s="16" t="s">
        <v>33</v>
      </c>
      <c r="C479" s="16" t="s">
        <v>106</v>
      </c>
      <c r="D479" s="16" t="s">
        <v>137</v>
      </c>
      <c r="E479" s="16"/>
      <c r="F479" s="16" t="s">
        <v>36</v>
      </c>
      <c r="G479" s="16">
        <v>1120</v>
      </c>
      <c r="H479" s="16">
        <v>3480</v>
      </c>
      <c r="I479" s="17" t="s">
        <v>138</v>
      </c>
      <c r="J479" s="18">
        <v>4842658</v>
      </c>
      <c r="K479" s="19">
        <v>521993</v>
      </c>
      <c r="L479" s="19">
        <v>521993</v>
      </c>
      <c r="M479" s="19">
        <v>0</v>
      </c>
      <c r="N479" s="19">
        <v>0</v>
      </c>
      <c r="O479" s="19">
        <v>0</v>
      </c>
      <c r="P479" s="19">
        <v>521438.5</v>
      </c>
      <c r="Q479" s="19">
        <v>521438.5</v>
      </c>
      <c r="R479" s="19">
        <v>554.5</v>
      </c>
      <c r="S479" s="19">
        <v>554.5</v>
      </c>
      <c r="T479" s="19">
        <v>0</v>
      </c>
      <c r="U479" s="19">
        <v>554.5</v>
      </c>
      <c r="V479" s="20">
        <f>P479/L479</f>
        <v>0.99893772521853741</v>
      </c>
      <c r="W479" s="20">
        <f>(M479+N479+O479)/L479</f>
        <v>0</v>
      </c>
      <c r="X479" s="21">
        <f>V479+W479</f>
        <v>0.99893772521853741</v>
      </c>
    </row>
    <row r="480" spans="1:24" ht="30" outlineLevel="2" x14ac:dyDescent="0.25">
      <c r="A480" s="15" t="s">
        <v>346</v>
      </c>
      <c r="B480" s="16" t="s">
        <v>33</v>
      </c>
      <c r="C480" s="16" t="s">
        <v>106</v>
      </c>
      <c r="D480" s="16" t="s">
        <v>137</v>
      </c>
      <c r="E480" s="16"/>
      <c r="F480" s="16" t="s">
        <v>36</v>
      </c>
      <c r="G480" s="16">
        <v>1120</v>
      </c>
      <c r="H480" s="16">
        <v>3460</v>
      </c>
      <c r="I480" s="17" t="s">
        <v>138</v>
      </c>
      <c r="J480" s="18">
        <v>180478</v>
      </c>
      <c r="K480" s="19">
        <v>0</v>
      </c>
      <c r="L480" s="19">
        <v>0</v>
      </c>
      <c r="M480" s="19">
        <v>0</v>
      </c>
      <c r="N480" s="19">
        <v>0</v>
      </c>
      <c r="O480" s="19">
        <v>0</v>
      </c>
      <c r="P480" s="19">
        <v>0</v>
      </c>
      <c r="Q480" s="19">
        <v>0</v>
      </c>
      <c r="R480" s="19">
        <v>0</v>
      </c>
      <c r="S480" s="19">
        <v>0</v>
      </c>
      <c r="T480" s="19">
        <v>0</v>
      </c>
      <c r="U480" s="19">
        <v>0</v>
      </c>
      <c r="V480" s="20">
        <v>0</v>
      </c>
      <c r="W480" s="20">
        <v>0</v>
      </c>
      <c r="X480" s="21">
        <v>0</v>
      </c>
    </row>
    <row r="481" spans="1:24" outlineLevel="1" x14ac:dyDescent="0.25">
      <c r="A481" s="22"/>
      <c r="B481" s="23"/>
      <c r="C481" s="23"/>
      <c r="D481" s="23" t="s">
        <v>561</v>
      </c>
      <c r="E481" s="23"/>
      <c r="F481" s="23"/>
      <c r="G481" s="23"/>
      <c r="H481" s="23"/>
      <c r="I481" s="24"/>
      <c r="J481" s="25">
        <f t="shared" ref="J481:U481" si="111">SUBTOTAL(9,J476:J480)</f>
        <v>105349511</v>
      </c>
      <c r="K481" s="26">
        <f t="shared" si="111"/>
        <v>655600</v>
      </c>
      <c r="L481" s="26">
        <f t="shared" si="111"/>
        <v>655600</v>
      </c>
      <c r="M481" s="26">
        <f t="shared" si="111"/>
        <v>0</v>
      </c>
      <c r="N481" s="26">
        <f t="shared" si="111"/>
        <v>0</v>
      </c>
      <c r="O481" s="26">
        <f t="shared" si="111"/>
        <v>0</v>
      </c>
      <c r="P481" s="26">
        <f t="shared" si="111"/>
        <v>647884.66</v>
      </c>
      <c r="Q481" s="26">
        <f t="shared" si="111"/>
        <v>647884.66</v>
      </c>
      <c r="R481" s="26">
        <f t="shared" si="111"/>
        <v>7715.34</v>
      </c>
      <c r="S481" s="26">
        <f t="shared" si="111"/>
        <v>7715.34</v>
      </c>
      <c r="T481" s="26">
        <f t="shared" si="111"/>
        <v>0</v>
      </c>
      <c r="U481" s="26">
        <f t="shared" si="111"/>
        <v>7715.3399999999965</v>
      </c>
      <c r="V481" s="27">
        <f>P481/L481</f>
        <v>0.98823163514338019</v>
      </c>
      <c r="W481" s="27">
        <f>(M481+N481+O481)/L481</f>
        <v>0</v>
      </c>
      <c r="X481" s="28">
        <f>V481+W481</f>
        <v>0.98823163514338019</v>
      </c>
    </row>
    <row r="482" spans="1:24" ht="30" outlineLevel="2" x14ac:dyDescent="0.25">
      <c r="A482" s="15" t="s">
        <v>32</v>
      </c>
      <c r="B482" s="16" t="s">
        <v>33</v>
      </c>
      <c r="C482" s="16" t="s">
        <v>106</v>
      </c>
      <c r="D482" s="16" t="s">
        <v>139</v>
      </c>
      <c r="E482" s="16"/>
      <c r="F482" s="16" t="s">
        <v>36</v>
      </c>
      <c r="G482" s="16">
        <v>1120</v>
      </c>
      <c r="H482" s="16">
        <v>3480</v>
      </c>
      <c r="I482" s="17" t="s">
        <v>140</v>
      </c>
      <c r="J482" s="18">
        <v>328000</v>
      </c>
      <c r="K482" s="19">
        <v>0</v>
      </c>
      <c r="L482" s="19">
        <v>0</v>
      </c>
      <c r="M482" s="19">
        <v>0</v>
      </c>
      <c r="N482" s="19">
        <v>0</v>
      </c>
      <c r="O482" s="19">
        <v>0</v>
      </c>
      <c r="P482" s="19">
        <v>0</v>
      </c>
      <c r="Q482" s="19">
        <v>0</v>
      </c>
      <c r="R482" s="19">
        <v>0</v>
      </c>
      <c r="S482" s="19">
        <v>0</v>
      </c>
      <c r="T482" s="19">
        <v>0</v>
      </c>
      <c r="U482" s="19">
        <v>0</v>
      </c>
      <c r="V482" s="20">
        <v>0</v>
      </c>
      <c r="W482" s="20">
        <v>0</v>
      </c>
      <c r="X482" s="21">
        <v>0</v>
      </c>
    </row>
    <row r="483" spans="1:24" ht="30" outlineLevel="2" x14ac:dyDescent="0.25">
      <c r="A483" s="15" t="s">
        <v>221</v>
      </c>
      <c r="B483" s="16" t="s">
        <v>33</v>
      </c>
      <c r="C483" s="16" t="s">
        <v>106</v>
      </c>
      <c r="D483" s="16" t="s">
        <v>139</v>
      </c>
      <c r="E483" s="16"/>
      <c r="F483" s="16" t="s">
        <v>36</v>
      </c>
      <c r="G483" s="16">
        <v>1120</v>
      </c>
      <c r="H483" s="16">
        <v>3480</v>
      </c>
      <c r="I483" s="17" t="s">
        <v>140</v>
      </c>
      <c r="J483" s="18">
        <v>529092</v>
      </c>
      <c r="K483" s="19">
        <v>1593773</v>
      </c>
      <c r="L483" s="19">
        <v>1593773</v>
      </c>
      <c r="M483" s="19">
        <v>0</v>
      </c>
      <c r="N483" s="19">
        <v>10283</v>
      </c>
      <c r="O483" s="19">
        <v>0</v>
      </c>
      <c r="P483" s="19">
        <v>111601.44</v>
      </c>
      <c r="Q483" s="19">
        <v>111601.44</v>
      </c>
      <c r="R483" s="19">
        <v>1471888.56</v>
      </c>
      <c r="S483" s="19">
        <v>1471888.56</v>
      </c>
      <c r="T483" s="19">
        <v>0</v>
      </c>
      <c r="U483" s="19">
        <v>1471888.56</v>
      </c>
      <c r="V483" s="20">
        <f>P483/L483</f>
        <v>7.0023422407080552E-2</v>
      </c>
      <c r="W483" s="20">
        <f>(M483+N483+O483)/L483</f>
        <v>6.4519853203687102E-3</v>
      </c>
      <c r="X483" s="21">
        <f>V483+W483</f>
        <v>7.6475407727449263E-2</v>
      </c>
    </row>
    <row r="484" spans="1:24" ht="30" outlineLevel="2" x14ac:dyDescent="0.25">
      <c r="A484" s="15" t="s">
        <v>277</v>
      </c>
      <c r="B484" s="16" t="s">
        <v>33</v>
      </c>
      <c r="C484" s="16" t="s">
        <v>106</v>
      </c>
      <c r="D484" s="16" t="s">
        <v>139</v>
      </c>
      <c r="E484" s="16"/>
      <c r="F484" s="16" t="s">
        <v>36</v>
      </c>
      <c r="G484" s="16">
        <v>1120</v>
      </c>
      <c r="H484" s="16">
        <v>3480</v>
      </c>
      <c r="I484" s="17" t="s">
        <v>140</v>
      </c>
      <c r="J484" s="18">
        <v>471385620</v>
      </c>
      <c r="K484" s="19">
        <v>8122368</v>
      </c>
      <c r="L484" s="19">
        <v>8122368</v>
      </c>
      <c r="M484" s="19">
        <v>0</v>
      </c>
      <c r="N484" s="19">
        <v>189550</v>
      </c>
      <c r="O484" s="19">
        <v>0</v>
      </c>
      <c r="P484" s="19">
        <v>7169764.1399999997</v>
      </c>
      <c r="Q484" s="19">
        <v>5554994.1399999997</v>
      </c>
      <c r="R484" s="19">
        <v>763053.86</v>
      </c>
      <c r="S484" s="19">
        <v>763053.86</v>
      </c>
      <c r="T484" s="19">
        <v>0</v>
      </c>
      <c r="U484" s="19">
        <v>763053.86000000034</v>
      </c>
      <c r="V484" s="20">
        <f>P484/L484</f>
        <v>0.88271845599706877</v>
      </c>
      <c r="W484" s="20">
        <f>(M484+N484+O484)/L484</f>
        <v>2.3336790453227434E-2</v>
      </c>
      <c r="X484" s="21">
        <f>V484+W484</f>
        <v>0.90605524645029623</v>
      </c>
    </row>
    <row r="485" spans="1:24" ht="30" outlineLevel="2" x14ac:dyDescent="0.25">
      <c r="A485" s="15" t="s">
        <v>314</v>
      </c>
      <c r="B485" s="16" t="s">
        <v>33</v>
      </c>
      <c r="C485" s="16" t="s">
        <v>106</v>
      </c>
      <c r="D485" s="16" t="s">
        <v>139</v>
      </c>
      <c r="E485" s="16"/>
      <c r="F485" s="16" t="s">
        <v>36</v>
      </c>
      <c r="G485" s="16">
        <v>1120</v>
      </c>
      <c r="H485" s="16">
        <v>3480</v>
      </c>
      <c r="I485" s="17" t="s">
        <v>140</v>
      </c>
      <c r="J485" s="18">
        <v>96550</v>
      </c>
      <c r="K485" s="19">
        <v>0</v>
      </c>
      <c r="L485" s="19">
        <v>0</v>
      </c>
      <c r="M485" s="19">
        <v>0</v>
      </c>
      <c r="N485" s="19">
        <v>0</v>
      </c>
      <c r="O485" s="19">
        <v>0</v>
      </c>
      <c r="P485" s="19">
        <v>0</v>
      </c>
      <c r="Q485" s="19">
        <v>0</v>
      </c>
      <c r="R485" s="19">
        <v>0</v>
      </c>
      <c r="S485" s="19">
        <v>0</v>
      </c>
      <c r="T485" s="19">
        <v>0</v>
      </c>
      <c r="U485" s="19">
        <v>0</v>
      </c>
      <c r="V485" s="20">
        <v>0</v>
      </c>
      <c r="W485" s="20">
        <v>0</v>
      </c>
      <c r="X485" s="21">
        <v>0</v>
      </c>
    </row>
    <row r="486" spans="1:24" ht="30" outlineLevel="2" x14ac:dyDescent="0.25">
      <c r="A486" s="15" t="s">
        <v>329</v>
      </c>
      <c r="B486" s="16" t="s">
        <v>33</v>
      </c>
      <c r="C486" s="16" t="s">
        <v>106</v>
      </c>
      <c r="D486" s="16" t="s">
        <v>139</v>
      </c>
      <c r="E486" s="16"/>
      <c r="F486" s="16" t="s">
        <v>36</v>
      </c>
      <c r="G486" s="16">
        <v>1120</v>
      </c>
      <c r="H486" s="16">
        <v>3480</v>
      </c>
      <c r="I486" s="17" t="s">
        <v>140</v>
      </c>
      <c r="J486" s="18">
        <v>0</v>
      </c>
      <c r="K486" s="19">
        <v>656625</v>
      </c>
      <c r="L486" s="19">
        <v>656625</v>
      </c>
      <c r="M486" s="19">
        <v>0</v>
      </c>
      <c r="N486" s="19">
        <v>0</v>
      </c>
      <c r="O486" s="19">
        <v>0</v>
      </c>
      <c r="P486" s="19">
        <v>656625</v>
      </c>
      <c r="Q486" s="19">
        <v>656625</v>
      </c>
      <c r="R486" s="19">
        <v>0</v>
      </c>
      <c r="S486" s="19">
        <v>0</v>
      </c>
      <c r="T486" s="19">
        <v>0</v>
      </c>
      <c r="U486" s="19">
        <v>0</v>
      </c>
      <c r="V486" s="20">
        <f>P486/L486</f>
        <v>1</v>
      </c>
      <c r="W486" s="20">
        <f>(M486+N486+O486)/L486</f>
        <v>0</v>
      </c>
      <c r="X486" s="21">
        <f>V486+W486</f>
        <v>1</v>
      </c>
    </row>
    <row r="487" spans="1:24" ht="30" outlineLevel="2" x14ac:dyDescent="0.25">
      <c r="A487" s="15" t="s">
        <v>333</v>
      </c>
      <c r="B487" s="16" t="s">
        <v>33</v>
      </c>
      <c r="C487" s="16" t="s">
        <v>106</v>
      </c>
      <c r="D487" s="16" t="s">
        <v>139</v>
      </c>
      <c r="E487" s="16"/>
      <c r="F487" s="16" t="s">
        <v>36</v>
      </c>
      <c r="G487" s="16">
        <v>1120</v>
      </c>
      <c r="H487" s="16">
        <v>3480</v>
      </c>
      <c r="I487" s="17" t="s">
        <v>140</v>
      </c>
      <c r="J487" s="18">
        <v>6204595</v>
      </c>
      <c r="K487" s="19">
        <v>2255635</v>
      </c>
      <c r="L487" s="19">
        <v>2255635</v>
      </c>
      <c r="M487" s="19">
        <v>0</v>
      </c>
      <c r="N487" s="19">
        <v>2255635</v>
      </c>
      <c r="O487" s="19">
        <v>0</v>
      </c>
      <c r="P487" s="19">
        <v>0</v>
      </c>
      <c r="Q487" s="19">
        <v>0</v>
      </c>
      <c r="R487" s="19">
        <v>0</v>
      </c>
      <c r="S487" s="19">
        <v>0</v>
      </c>
      <c r="T487" s="19">
        <v>0</v>
      </c>
      <c r="U487" s="19">
        <v>0</v>
      </c>
      <c r="V487" s="20">
        <f>P487/L487</f>
        <v>0</v>
      </c>
      <c r="W487" s="20">
        <f>(M487+N487+O487)/L487</f>
        <v>1</v>
      </c>
      <c r="X487" s="21">
        <f>V487+W487</f>
        <v>1</v>
      </c>
    </row>
    <row r="488" spans="1:24" outlineLevel="1" x14ac:dyDescent="0.25">
      <c r="A488" s="22"/>
      <c r="B488" s="23"/>
      <c r="C488" s="23"/>
      <c r="D488" s="23" t="s">
        <v>562</v>
      </c>
      <c r="E488" s="23"/>
      <c r="F488" s="23"/>
      <c r="G488" s="23"/>
      <c r="H488" s="23"/>
      <c r="I488" s="24"/>
      <c r="J488" s="25">
        <f t="shared" ref="J488:U488" si="112">SUBTOTAL(9,J482:J487)</f>
        <v>478543857</v>
      </c>
      <c r="K488" s="26">
        <f t="shared" si="112"/>
        <v>12628401</v>
      </c>
      <c r="L488" s="26">
        <f t="shared" si="112"/>
        <v>12628401</v>
      </c>
      <c r="M488" s="26">
        <f t="shared" si="112"/>
        <v>0</v>
      </c>
      <c r="N488" s="26">
        <f t="shared" si="112"/>
        <v>2455468</v>
      </c>
      <c r="O488" s="26">
        <f t="shared" si="112"/>
        <v>0</v>
      </c>
      <c r="P488" s="26">
        <f t="shared" si="112"/>
        <v>7937990.5800000001</v>
      </c>
      <c r="Q488" s="26">
        <f t="shared" si="112"/>
        <v>6323220.5800000001</v>
      </c>
      <c r="R488" s="26">
        <f t="shared" si="112"/>
        <v>2234942.42</v>
      </c>
      <c r="S488" s="26">
        <f t="shared" si="112"/>
        <v>2234942.42</v>
      </c>
      <c r="T488" s="26">
        <f t="shared" si="112"/>
        <v>0</v>
      </c>
      <c r="U488" s="26">
        <f t="shared" si="112"/>
        <v>2234942.4200000004</v>
      </c>
      <c r="V488" s="27">
        <f>P488/L488</f>
        <v>0.62858239772398738</v>
      </c>
      <c r="W488" s="27">
        <f>(M488+N488+O488)/L488</f>
        <v>0.19444013537422514</v>
      </c>
      <c r="X488" s="28">
        <f>V488+W488</f>
        <v>0.82302253309821249</v>
      </c>
    </row>
    <row r="489" spans="1:24" ht="30" outlineLevel="2" x14ac:dyDescent="0.25">
      <c r="A489" s="15" t="s">
        <v>32</v>
      </c>
      <c r="B489" s="16" t="s">
        <v>33</v>
      </c>
      <c r="C489" s="16" t="s">
        <v>142</v>
      </c>
      <c r="D489" s="16" t="s">
        <v>143</v>
      </c>
      <c r="E489" s="16"/>
      <c r="F489" s="16">
        <v>280</v>
      </c>
      <c r="G489" s="16">
        <v>2210</v>
      </c>
      <c r="H489" s="16">
        <v>3480</v>
      </c>
      <c r="I489" s="17" t="s">
        <v>144</v>
      </c>
      <c r="J489" s="18">
        <v>570000</v>
      </c>
      <c r="K489" s="19">
        <v>0</v>
      </c>
      <c r="L489" s="19">
        <v>0</v>
      </c>
      <c r="M489" s="19">
        <v>0</v>
      </c>
      <c r="N489" s="19">
        <v>0</v>
      </c>
      <c r="O489" s="19">
        <v>0</v>
      </c>
      <c r="P489" s="19">
        <v>0</v>
      </c>
      <c r="Q489" s="19">
        <v>0</v>
      </c>
      <c r="R489" s="19">
        <v>0</v>
      </c>
      <c r="S489" s="19">
        <v>0</v>
      </c>
      <c r="T489" s="19">
        <v>0</v>
      </c>
      <c r="U489" s="19">
        <v>0</v>
      </c>
      <c r="V489" s="20">
        <v>0</v>
      </c>
      <c r="W489" s="20">
        <v>0</v>
      </c>
      <c r="X489" s="21">
        <v>0</v>
      </c>
    </row>
    <row r="490" spans="1:24" ht="30" outlineLevel="2" x14ac:dyDescent="0.25">
      <c r="A490" s="15" t="s">
        <v>221</v>
      </c>
      <c r="B490" s="16" t="s">
        <v>33</v>
      </c>
      <c r="C490" s="16" t="s">
        <v>142</v>
      </c>
      <c r="D490" s="16" t="s">
        <v>143</v>
      </c>
      <c r="E490" s="16"/>
      <c r="F490" s="16">
        <v>280</v>
      </c>
      <c r="G490" s="16">
        <v>2210</v>
      </c>
      <c r="H490" s="16">
        <v>3480</v>
      </c>
      <c r="I490" s="17" t="s">
        <v>144</v>
      </c>
      <c r="J490" s="18">
        <v>7000000</v>
      </c>
      <c r="K490" s="19">
        <v>3500000</v>
      </c>
      <c r="L490" s="19">
        <v>3500000</v>
      </c>
      <c r="M490" s="19">
        <v>0</v>
      </c>
      <c r="N490" s="19">
        <v>0</v>
      </c>
      <c r="O490" s="19">
        <v>0</v>
      </c>
      <c r="P490" s="19">
        <v>0</v>
      </c>
      <c r="Q490" s="19">
        <v>0</v>
      </c>
      <c r="R490" s="19">
        <v>3500000</v>
      </c>
      <c r="S490" s="19">
        <v>3500000</v>
      </c>
      <c r="T490" s="19">
        <v>0</v>
      </c>
      <c r="U490" s="19">
        <v>3500000</v>
      </c>
      <c r="V490" s="20">
        <f>P490/L490</f>
        <v>0</v>
      </c>
      <c r="W490" s="20">
        <f>(M490+N490+O490)/L490</f>
        <v>0</v>
      </c>
      <c r="X490" s="21">
        <f>V490+W490</f>
        <v>0</v>
      </c>
    </row>
    <row r="491" spans="1:24" ht="30" outlineLevel="2" x14ac:dyDescent="0.25">
      <c r="A491" s="15" t="s">
        <v>277</v>
      </c>
      <c r="B491" s="16" t="s">
        <v>33</v>
      </c>
      <c r="C491" s="16" t="s">
        <v>142</v>
      </c>
      <c r="D491" s="16" t="s">
        <v>143</v>
      </c>
      <c r="E491" s="16"/>
      <c r="F491" s="16">
        <v>280</v>
      </c>
      <c r="G491" s="16">
        <v>2210</v>
      </c>
      <c r="H491" s="16">
        <v>3480</v>
      </c>
      <c r="I491" s="17" t="s">
        <v>144</v>
      </c>
      <c r="J491" s="18">
        <v>700000000</v>
      </c>
      <c r="K491" s="19">
        <v>364949990</v>
      </c>
      <c r="L491" s="19">
        <v>364949990</v>
      </c>
      <c r="M491" s="19">
        <v>0</v>
      </c>
      <c r="N491" s="19">
        <v>0</v>
      </c>
      <c r="O491" s="19">
        <v>0</v>
      </c>
      <c r="P491" s="19">
        <v>364949990</v>
      </c>
      <c r="Q491" s="19">
        <v>364949990</v>
      </c>
      <c r="R491" s="19">
        <v>0</v>
      </c>
      <c r="S491" s="19">
        <v>0</v>
      </c>
      <c r="T491" s="19">
        <v>0</v>
      </c>
      <c r="U491" s="19">
        <v>0</v>
      </c>
      <c r="V491" s="20">
        <f>P491/L491</f>
        <v>1</v>
      </c>
      <c r="W491" s="20">
        <f>(M491+N491+O491)/L491</f>
        <v>0</v>
      </c>
      <c r="X491" s="21">
        <f>V491+W491</f>
        <v>1</v>
      </c>
    </row>
    <row r="492" spans="1:24" ht="30" outlineLevel="2" x14ac:dyDescent="0.25">
      <c r="A492" s="15" t="s">
        <v>333</v>
      </c>
      <c r="B492" s="16" t="s">
        <v>33</v>
      </c>
      <c r="C492" s="16" t="s">
        <v>142</v>
      </c>
      <c r="D492" s="16" t="s">
        <v>143</v>
      </c>
      <c r="E492" s="16"/>
      <c r="F492" s="16">
        <v>280</v>
      </c>
      <c r="G492" s="16">
        <v>2210</v>
      </c>
      <c r="H492" s="16">
        <v>3480</v>
      </c>
      <c r="I492" s="17" t="s">
        <v>144</v>
      </c>
      <c r="J492" s="18">
        <v>2787034</v>
      </c>
      <c r="K492" s="19">
        <v>0</v>
      </c>
      <c r="L492" s="19">
        <v>0</v>
      </c>
      <c r="M492" s="19">
        <v>0</v>
      </c>
      <c r="N492" s="19">
        <v>0</v>
      </c>
      <c r="O492" s="19">
        <v>0</v>
      </c>
      <c r="P492" s="19">
        <v>0</v>
      </c>
      <c r="Q492" s="19">
        <v>0</v>
      </c>
      <c r="R492" s="19">
        <v>0</v>
      </c>
      <c r="S492" s="19">
        <v>0</v>
      </c>
      <c r="T492" s="19">
        <v>0</v>
      </c>
      <c r="U492" s="19">
        <v>0</v>
      </c>
      <c r="V492" s="20">
        <v>0</v>
      </c>
      <c r="W492" s="20">
        <v>0</v>
      </c>
      <c r="X492" s="21">
        <v>0</v>
      </c>
    </row>
    <row r="493" spans="1:24" outlineLevel="1" x14ac:dyDescent="0.25">
      <c r="A493" s="22"/>
      <c r="B493" s="23"/>
      <c r="C493" s="23"/>
      <c r="D493" s="23" t="s">
        <v>563</v>
      </c>
      <c r="E493" s="23"/>
      <c r="F493" s="23"/>
      <c r="G493" s="23"/>
      <c r="H493" s="23"/>
      <c r="I493" s="24"/>
      <c r="J493" s="25">
        <f t="shared" ref="J493:U493" si="113">SUBTOTAL(9,J489:J492)</f>
        <v>710357034</v>
      </c>
      <c r="K493" s="26">
        <f t="shared" si="113"/>
        <v>368449990</v>
      </c>
      <c r="L493" s="26">
        <f t="shared" si="113"/>
        <v>368449990</v>
      </c>
      <c r="M493" s="26">
        <f t="shared" si="113"/>
        <v>0</v>
      </c>
      <c r="N493" s="26">
        <f t="shared" si="113"/>
        <v>0</v>
      </c>
      <c r="O493" s="26">
        <f t="shared" si="113"/>
        <v>0</v>
      </c>
      <c r="P493" s="26">
        <f t="shared" si="113"/>
        <v>364949990</v>
      </c>
      <c r="Q493" s="26">
        <f t="shared" si="113"/>
        <v>364949990</v>
      </c>
      <c r="R493" s="26">
        <f t="shared" si="113"/>
        <v>3500000</v>
      </c>
      <c r="S493" s="26">
        <f t="shared" si="113"/>
        <v>3500000</v>
      </c>
      <c r="T493" s="26">
        <f t="shared" si="113"/>
        <v>0</v>
      </c>
      <c r="U493" s="26">
        <f t="shared" si="113"/>
        <v>3500000</v>
      </c>
      <c r="V493" s="27">
        <f>P493/L493</f>
        <v>0.99050074611211147</v>
      </c>
      <c r="W493" s="27">
        <f>(M493+N493+O493)/L493</f>
        <v>0</v>
      </c>
      <c r="X493" s="28">
        <f>V493+W493</f>
        <v>0.99050074611211147</v>
      </c>
    </row>
    <row r="494" spans="1:24" outlineLevel="2" x14ac:dyDescent="0.25">
      <c r="A494" s="15" t="s">
        <v>32</v>
      </c>
      <c r="B494" s="16" t="s">
        <v>33</v>
      </c>
      <c r="C494" s="16" t="s">
        <v>142</v>
      </c>
      <c r="D494" s="16" t="s">
        <v>145</v>
      </c>
      <c r="E494" s="16"/>
      <c r="F494" s="16">
        <v>280</v>
      </c>
      <c r="G494" s="16">
        <v>2210</v>
      </c>
      <c r="H494" s="16">
        <v>3480</v>
      </c>
      <c r="I494" s="17" t="s">
        <v>146</v>
      </c>
      <c r="J494" s="18">
        <v>184938</v>
      </c>
      <c r="K494" s="19">
        <v>121758</v>
      </c>
      <c r="L494" s="19">
        <v>121758</v>
      </c>
      <c r="M494" s="19">
        <v>0</v>
      </c>
      <c r="N494" s="19">
        <v>0</v>
      </c>
      <c r="O494" s="19">
        <v>0</v>
      </c>
      <c r="P494" s="19">
        <v>121757.5</v>
      </c>
      <c r="Q494" s="19">
        <v>121757.5</v>
      </c>
      <c r="R494" s="19">
        <v>0.5</v>
      </c>
      <c r="S494" s="19">
        <v>0.5</v>
      </c>
      <c r="T494" s="19">
        <v>0</v>
      </c>
      <c r="U494" s="19">
        <v>0.5</v>
      </c>
      <c r="V494" s="20">
        <f>P494/L494</f>
        <v>0.99999589349365137</v>
      </c>
      <c r="W494" s="20">
        <f>(M494+N494+O494)/L494</f>
        <v>0</v>
      </c>
      <c r="X494" s="21">
        <f>V494+W494</f>
        <v>0.99999589349365137</v>
      </c>
    </row>
    <row r="495" spans="1:24" outlineLevel="2" x14ac:dyDescent="0.25">
      <c r="A495" s="15" t="s">
        <v>221</v>
      </c>
      <c r="B495" s="16" t="s">
        <v>33</v>
      </c>
      <c r="C495" s="16" t="s">
        <v>142</v>
      </c>
      <c r="D495" s="16" t="s">
        <v>145</v>
      </c>
      <c r="E495" s="16"/>
      <c r="F495" s="16">
        <v>280</v>
      </c>
      <c r="G495" s="16">
        <v>2210</v>
      </c>
      <c r="H495" s="16">
        <v>3480</v>
      </c>
      <c r="I495" s="17" t="s">
        <v>146</v>
      </c>
      <c r="J495" s="18">
        <v>500000000</v>
      </c>
      <c r="K495" s="19">
        <v>59108473</v>
      </c>
      <c r="L495" s="19">
        <v>59108473</v>
      </c>
      <c r="M495" s="19">
        <v>0</v>
      </c>
      <c r="N495" s="19">
        <v>0</v>
      </c>
      <c r="O495" s="19">
        <v>0</v>
      </c>
      <c r="P495" s="19">
        <v>48448075</v>
      </c>
      <c r="Q495" s="19">
        <v>48448075</v>
      </c>
      <c r="R495" s="19">
        <v>10660398</v>
      </c>
      <c r="S495" s="19">
        <v>10660398</v>
      </c>
      <c r="T495" s="19">
        <v>0</v>
      </c>
      <c r="U495" s="19">
        <v>10660398</v>
      </c>
      <c r="V495" s="20">
        <f>P495/L495</f>
        <v>0.81964687194676811</v>
      </c>
      <c r="W495" s="20">
        <f>(M495+N495+O495)/L495</f>
        <v>0</v>
      </c>
      <c r="X495" s="21">
        <f>V495+W495</f>
        <v>0.81964687194676811</v>
      </c>
    </row>
    <row r="496" spans="1:24" outlineLevel="2" x14ac:dyDescent="0.25">
      <c r="A496" s="15" t="s">
        <v>314</v>
      </c>
      <c r="B496" s="16" t="s">
        <v>33</v>
      </c>
      <c r="C496" s="16" t="s">
        <v>142</v>
      </c>
      <c r="D496" s="16" t="s">
        <v>145</v>
      </c>
      <c r="E496" s="16"/>
      <c r="F496" s="16">
        <v>280</v>
      </c>
      <c r="G496" s="16">
        <v>2210</v>
      </c>
      <c r="H496" s="16">
        <v>3480</v>
      </c>
      <c r="I496" s="17" t="s">
        <v>146</v>
      </c>
      <c r="J496" s="18">
        <v>0</v>
      </c>
      <c r="K496" s="19">
        <v>0.82</v>
      </c>
      <c r="L496" s="19">
        <v>0.82</v>
      </c>
      <c r="M496" s="19">
        <v>0</v>
      </c>
      <c r="N496" s="19">
        <v>0</v>
      </c>
      <c r="O496" s="19">
        <v>0</v>
      </c>
      <c r="P496" s="19">
        <v>0</v>
      </c>
      <c r="Q496" s="19">
        <v>0</v>
      </c>
      <c r="R496" s="19">
        <v>0.08</v>
      </c>
      <c r="S496" s="19">
        <v>0.82</v>
      </c>
      <c r="T496" s="19">
        <v>0</v>
      </c>
      <c r="U496" s="19">
        <v>0.82</v>
      </c>
      <c r="V496" s="20">
        <f>P496/L496</f>
        <v>0</v>
      </c>
      <c r="W496" s="20">
        <f>(M496+N496+O496)/L496</f>
        <v>0</v>
      </c>
      <c r="X496" s="21">
        <f>V496+W496</f>
        <v>0</v>
      </c>
    </row>
    <row r="497" spans="1:24" outlineLevel="2" x14ac:dyDescent="0.25">
      <c r="A497" s="15" t="s">
        <v>329</v>
      </c>
      <c r="B497" s="16" t="s">
        <v>33</v>
      </c>
      <c r="C497" s="16" t="s">
        <v>142</v>
      </c>
      <c r="D497" s="16" t="s">
        <v>145</v>
      </c>
      <c r="E497" s="16"/>
      <c r="F497" s="16">
        <v>280</v>
      </c>
      <c r="G497" s="16">
        <v>2210</v>
      </c>
      <c r="H497" s="16">
        <v>3480</v>
      </c>
      <c r="I497" s="17" t="s">
        <v>146</v>
      </c>
      <c r="J497" s="18">
        <v>12762320</v>
      </c>
      <c r="K497" s="19">
        <v>0</v>
      </c>
      <c r="L497" s="19">
        <v>0</v>
      </c>
      <c r="M497" s="19">
        <v>0</v>
      </c>
      <c r="N497" s="19">
        <v>0</v>
      </c>
      <c r="O497" s="19">
        <v>0</v>
      </c>
      <c r="P497" s="19">
        <v>0</v>
      </c>
      <c r="Q497" s="19">
        <v>0</v>
      </c>
      <c r="R497" s="19">
        <v>0</v>
      </c>
      <c r="S497" s="19">
        <v>0</v>
      </c>
      <c r="T497" s="19">
        <v>0</v>
      </c>
      <c r="U497" s="19">
        <v>0</v>
      </c>
      <c r="V497" s="20">
        <v>0</v>
      </c>
      <c r="W497" s="20">
        <v>0</v>
      </c>
      <c r="X497" s="21">
        <v>0</v>
      </c>
    </row>
    <row r="498" spans="1:24" outlineLevel="2" x14ac:dyDescent="0.25">
      <c r="A498" s="15" t="s">
        <v>333</v>
      </c>
      <c r="B498" s="16" t="s">
        <v>33</v>
      </c>
      <c r="C498" s="16" t="s">
        <v>142</v>
      </c>
      <c r="D498" s="16" t="s">
        <v>145</v>
      </c>
      <c r="E498" s="16"/>
      <c r="F498" s="16">
        <v>280</v>
      </c>
      <c r="G498" s="16">
        <v>2210</v>
      </c>
      <c r="H498" s="16">
        <v>3480</v>
      </c>
      <c r="I498" s="17" t="s">
        <v>146</v>
      </c>
      <c r="J498" s="18">
        <v>1075100</v>
      </c>
      <c r="K498" s="19">
        <v>0</v>
      </c>
      <c r="L498" s="19">
        <v>0</v>
      </c>
      <c r="M498" s="19">
        <v>0</v>
      </c>
      <c r="N498" s="19">
        <v>0</v>
      </c>
      <c r="O498" s="19">
        <v>0</v>
      </c>
      <c r="P498" s="19">
        <v>0</v>
      </c>
      <c r="Q498" s="19">
        <v>0</v>
      </c>
      <c r="R498" s="19">
        <v>0</v>
      </c>
      <c r="S498" s="19">
        <v>0</v>
      </c>
      <c r="T498" s="19">
        <v>0</v>
      </c>
      <c r="U498" s="19">
        <v>0</v>
      </c>
      <c r="V498" s="20">
        <v>0</v>
      </c>
      <c r="W498" s="20">
        <v>0</v>
      </c>
      <c r="X498" s="21">
        <v>0</v>
      </c>
    </row>
    <row r="499" spans="1:24" outlineLevel="2" x14ac:dyDescent="0.25">
      <c r="A499" s="15" t="s">
        <v>346</v>
      </c>
      <c r="B499" s="16" t="s">
        <v>33</v>
      </c>
      <c r="C499" s="16" t="s">
        <v>142</v>
      </c>
      <c r="D499" s="16" t="s">
        <v>145</v>
      </c>
      <c r="E499" s="16"/>
      <c r="F499" s="16">
        <v>280</v>
      </c>
      <c r="G499" s="16">
        <v>2210</v>
      </c>
      <c r="H499" s="16">
        <v>3460</v>
      </c>
      <c r="I499" s="17" t="s">
        <v>146</v>
      </c>
      <c r="J499" s="18">
        <v>137500000</v>
      </c>
      <c r="K499" s="19">
        <v>0</v>
      </c>
      <c r="L499" s="19">
        <v>0</v>
      </c>
      <c r="M499" s="19">
        <v>0</v>
      </c>
      <c r="N499" s="19">
        <v>0</v>
      </c>
      <c r="O499" s="19">
        <v>0</v>
      </c>
      <c r="P499" s="19">
        <v>0</v>
      </c>
      <c r="Q499" s="19">
        <v>0</v>
      </c>
      <c r="R499" s="19">
        <v>0</v>
      </c>
      <c r="S499" s="19">
        <v>0</v>
      </c>
      <c r="T499" s="19">
        <v>0</v>
      </c>
      <c r="U499" s="19">
        <v>0</v>
      </c>
      <c r="V499" s="20">
        <v>0</v>
      </c>
      <c r="W499" s="20">
        <v>0</v>
      </c>
      <c r="X499" s="21">
        <v>0</v>
      </c>
    </row>
    <row r="500" spans="1:24" outlineLevel="1" x14ac:dyDescent="0.25">
      <c r="A500" s="22"/>
      <c r="B500" s="23"/>
      <c r="C500" s="23"/>
      <c r="D500" s="23" t="s">
        <v>564</v>
      </c>
      <c r="E500" s="23"/>
      <c r="F500" s="23"/>
      <c r="G500" s="23"/>
      <c r="H500" s="23"/>
      <c r="I500" s="24"/>
      <c r="J500" s="25">
        <f t="shared" ref="J500:U500" si="114">SUBTOTAL(9,J494:J499)</f>
        <v>651522358</v>
      </c>
      <c r="K500" s="26">
        <f t="shared" si="114"/>
        <v>59230231.82</v>
      </c>
      <c r="L500" s="26">
        <f t="shared" si="114"/>
        <v>59230231.82</v>
      </c>
      <c r="M500" s="26">
        <f t="shared" si="114"/>
        <v>0</v>
      </c>
      <c r="N500" s="26">
        <f t="shared" si="114"/>
        <v>0</v>
      </c>
      <c r="O500" s="26">
        <f t="shared" si="114"/>
        <v>0</v>
      </c>
      <c r="P500" s="26">
        <f t="shared" si="114"/>
        <v>48569832.5</v>
      </c>
      <c r="Q500" s="26">
        <f t="shared" si="114"/>
        <v>48569832.5</v>
      </c>
      <c r="R500" s="26">
        <f t="shared" si="114"/>
        <v>10660398.58</v>
      </c>
      <c r="S500" s="26">
        <f t="shared" si="114"/>
        <v>10660399.32</v>
      </c>
      <c r="T500" s="26">
        <f t="shared" si="114"/>
        <v>0</v>
      </c>
      <c r="U500" s="26">
        <f t="shared" si="114"/>
        <v>10660399.32</v>
      </c>
      <c r="V500" s="27">
        <f>P500/L500</f>
        <v>0.82001759924903161</v>
      </c>
      <c r="W500" s="27">
        <f>(M500+N500+O500)/L500</f>
        <v>0</v>
      </c>
      <c r="X500" s="28">
        <f>V500+W500</f>
        <v>0.82001759924903161</v>
      </c>
    </row>
    <row r="501" spans="1:24" outlineLevel="2" x14ac:dyDescent="0.25">
      <c r="A501" s="15" t="s">
        <v>32</v>
      </c>
      <c r="B501" s="16" t="s">
        <v>33</v>
      </c>
      <c r="C501" s="16" t="s">
        <v>142</v>
      </c>
      <c r="D501" s="16" t="s">
        <v>147</v>
      </c>
      <c r="E501" s="16"/>
      <c r="F501" s="16">
        <v>280</v>
      </c>
      <c r="G501" s="16">
        <v>2210</v>
      </c>
      <c r="H501" s="16">
        <v>3480</v>
      </c>
      <c r="I501" s="17" t="s">
        <v>148</v>
      </c>
      <c r="J501" s="18">
        <v>12985957</v>
      </c>
      <c r="K501" s="19">
        <v>8982308</v>
      </c>
      <c r="L501" s="19">
        <v>8982308</v>
      </c>
      <c r="M501" s="19">
        <v>0</v>
      </c>
      <c r="N501" s="19">
        <v>0</v>
      </c>
      <c r="O501" s="19">
        <v>0</v>
      </c>
      <c r="P501" s="19">
        <v>0</v>
      </c>
      <c r="Q501" s="19">
        <v>0</v>
      </c>
      <c r="R501" s="19">
        <v>8982308</v>
      </c>
      <c r="S501" s="19">
        <v>8982308</v>
      </c>
      <c r="T501" s="19">
        <v>0</v>
      </c>
      <c r="U501" s="19">
        <v>8982308</v>
      </c>
      <c r="V501" s="20">
        <f>P501/L501</f>
        <v>0</v>
      </c>
      <c r="W501" s="20">
        <f>(M501+N501+O501)/L501</f>
        <v>0</v>
      </c>
      <c r="X501" s="21">
        <f>V501+W501</f>
        <v>0</v>
      </c>
    </row>
    <row r="502" spans="1:24" outlineLevel="2" x14ac:dyDescent="0.25">
      <c r="A502" s="15" t="s">
        <v>221</v>
      </c>
      <c r="B502" s="16" t="s">
        <v>33</v>
      </c>
      <c r="C502" s="16" t="s">
        <v>142</v>
      </c>
      <c r="D502" s="16" t="s">
        <v>147</v>
      </c>
      <c r="E502" s="16"/>
      <c r="F502" s="16">
        <v>280</v>
      </c>
      <c r="G502" s="16">
        <v>2210</v>
      </c>
      <c r="H502" s="16">
        <v>3480</v>
      </c>
      <c r="I502" s="17" t="s">
        <v>148</v>
      </c>
      <c r="J502" s="18">
        <v>1526850</v>
      </c>
      <c r="K502" s="19">
        <v>249512</v>
      </c>
      <c r="L502" s="19">
        <v>249512</v>
      </c>
      <c r="M502" s="19">
        <v>0</v>
      </c>
      <c r="N502" s="19">
        <v>0</v>
      </c>
      <c r="O502" s="19">
        <v>0</v>
      </c>
      <c r="P502" s="19">
        <v>0</v>
      </c>
      <c r="Q502" s="19">
        <v>0</v>
      </c>
      <c r="R502" s="19">
        <v>249512</v>
      </c>
      <c r="S502" s="19">
        <v>249512</v>
      </c>
      <c r="T502" s="19">
        <v>0</v>
      </c>
      <c r="U502" s="19">
        <v>249512</v>
      </c>
      <c r="V502" s="20">
        <f>P502/L502</f>
        <v>0</v>
      </c>
      <c r="W502" s="20">
        <f>(M502+N502+O502)/L502</f>
        <v>0</v>
      </c>
      <c r="X502" s="21">
        <f>V502+W502</f>
        <v>0</v>
      </c>
    </row>
    <row r="503" spans="1:24" outlineLevel="2" x14ac:dyDescent="0.25">
      <c r="A503" s="15" t="s">
        <v>277</v>
      </c>
      <c r="B503" s="16" t="s">
        <v>33</v>
      </c>
      <c r="C503" s="16" t="s">
        <v>142</v>
      </c>
      <c r="D503" s="16" t="s">
        <v>147</v>
      </c>
      <c r="E503" s="16"/>
      <c r="F503" s="16">
        <v>280</v>
      </c>
      <c r="G503" s="16">
        <v>2210</v>
      </c>
      <c r="H503" s="16">
        <v>3480</v>
      </c>
      <c r="I503" s="17" t="s">
        <v>148</v>
      </c>
      <c r="J503" s="18">
        <v>72171620</v>
      </c>
      <c r="K503" s="19">
        <v>4977028</v>
      </c>
      <c r="L503" s="19">
        <v>4977028</v>
      </c>
      <c r="M503" s="19">
        <v>0</v>
      </c>
      <c r="N503" s="19">
        <v>0</v>
      </c>
      <c r="O503" s="19">
        <v>0</v>
      </c>
      <c r="P503" s="19">
        <v>0</v>
      </c>
      <c r="Q503" s="19">
        <v>0</v>
      </c>
      <c r="R503" s="19">
        <v>4977028</v>
      </c>
      <c r="S503" s="19">
        <v>4977028</v>
      </c>
      <c r="T503" s="19">
        <v>0</v>
      </c>
      <c r="U503" s="19">
        <v>4977028</v>
      </c>
      <c r="V503" s="20">
        <f>P503/L503</f>
        <v>0</v>
      </c>
      <c r="W503" s="20">
        <f>(M503+N503+O503)/L503</f>
        <v>0</v>
      </c>
      <c r="X503" s="21">
        <f>V503+W503</f>
        <v>0</v>
      </c>
    </row>
    <row r="504" spans="1:24" outlineLevel="2" x14ac:dyDescent="0.25">
      <c r="A504" s="15" t="s">
        <v>304</v>
      </c>
      <c r="B504" s="16" t="s">
        <v>33</v>
      </c>
      <c r="C504" s="16" t="s">
        <v>142</v>
      </c>
      <c r="D504" s="16" t="s">
        <v>147</v>
      </c>
      <c r="E504" s="16"/>
      <c r="F504" s="16">
        <v>280</v>
      </c>
      <c r="G504" s="16">
        <v>2210</v>
      </c>
      <c r="H504" s="16">
        <v>3480</v>
      </c>
      <c r="I504" s="17" t="s">
        <v>148</v>
      </c>
      <c r="J504" s="18">
        <v>93363</v>
      </c>
      <c r="K504" s="19">
        <v>0</v>
      </c>
      <c r="L504" s="19">
        <v>0</v>
      </c>
      <c r="M504" s="19">
        <v>0</v>
      </c>
      <c r="N504" s="19">
        <v>0</v>
      </c>
      <c r="O504" s="19">
        <v>0</v>
      </c>
      <c r="P504" s="19">
        <v>0</v>
      </c>
      <c r="Q504" s="19">
        <v>0</v>
      </c>
      <c r="R504" s="19">
        <v>0</v>
      </c>
      <c r="S504" s="19">
        <v>0</v>
      </c>
      <c r="T504" s="19">
        <v>0</v>
      </c>
      <c r="U504" s="19">
        <v>0</v>
      </c>
      <c r="V504" s="20">
        <v>0</v>
      </c>
      <c r="W504" s="20">
        <v>0</v>
      </c>
      <c r="X504" s="21">
        <v>0</v>
      </c>
    </row>
    <row r="505" spans="1:24" outlineLevel="2" x14ac:dyDescent="0.25">
      <c r="A505" s="15" t="s">
        <v>314</v>
      </c>
      <c r="B505" s="16" t="s">
        <v>33</v>
      </c>
      <c r="C505" s="16" t="s">
        <v>142</v>
      </c>
      <c r="D505" s="16" t="s">
        <v>147</v>
      </c>
      <c r="E505" s="16"/>
      <c r="F505" s="16">
        <v>280</v>
      </c>
      <c r="G505" s="16">
        <v>2210</v>
      </c>
      <c r="H505" s="16">
        <v>3480</v>
      </c>
      <c r="I505" s="17" t="s">
        <v>148</v>
      </c>
      <c r="J505" s="18">
        <v>12186680</v>
      </c>
      <c r="K505" s="19">
        <v>11525544</v>
      </c>
      <c r="L505" s="19">
        <v>11525544</v>
      </c>
      <c r="M505" s="19">
        <v>0</v>
      </c>
      <c r="N505" s="19">
        <v>0</v>
      </c>
      <c r="O505" s="19">
        <v>0</v>
      </c>
      <c r="P505" s="19">
        <v>5461339.1600000001</v>
      </c>
      <c r="Q505" s="19">
        <v>5461339.1600000001</v>
      </c>
      <c r="R505" s="19">
        <v>6064203.9900000002</v>
      </c>
      <c r="S505" s="19">
        <v>6064204.8399999999</v>
      </c>
      <c r="T505" s="19">
        <v>0</v>
      </c>
      <c r="U505" s="19">
        <v>6064204.8399999999</v>
      </c>
      <c r="V505" s="20">
        <f>P505/L505</f>
        <v>0.47384654121315228</v>
      </c>
      <c r="W505" s="20">
        <f>(M505+N505+O505)/L505</f>
        <v>0</v>
      </c>
      <c r="X505" s="21">
        <f>V505+W505</f>
        <v>0.47384654121315228</v>
      </c>
    </row>
    <row r="506" spans="1:24" outlineLevel="2" x14ac:dyDescent="0.25">
      <c r="A506" s="15" t="s">
        <v>333</v>
      </c>
      <c r="B506" s="16" t="s">
        <v>33</v>
      </c>
      <c r="C506" s="16" t="s">
        <v>142</v>
      </c>
      <c r="D506" s="16" t="s">
        <v>147</v>
      </c>
      <c r="E506" s="16"/>
      <c r="F506" s="16">
        <v>280</v>
      </c>
      <c r="G506" s="16">
        <v>2210</v>
      </c>
      <c r="H506" s="16">
        <v>3480</v>
      </c>
      <c r="I506" s="17" t="s">
        <v>148</v>
      </c>
      <c r="J506" s="18">
        <v>135383233</v>
      </c>
      <c r="K506" s="19">
        <v>26675251</v>
      </c>
      <c r="L506" s="19">
        <v>26675251</v>
      </c>
      <c r="M506" s="19">
        <v>0</v>
      </c>
      <c r="N506" s="19">
        <v>1385615</v>
      </c>
      <c r="O506" s="19">
        <v>0</v>
      </c>
      <c r="P506" s="19">
        <v>24016765.82</v>
      </c>
      <c r="Q506" s="19">
        <v>24016765.82</v>
      </c>
      <c r="R506" s="19">
        <v>1272870</v>
      </c>
      <c r="S506" s="19">
        <v>1272870.18</v>
      </c>
      <c r="T506" s="19">
        <v>0</v>
      </c>
      <c r="U506" s="19">
        <v>1272870.1799999997</v>
      </c>
      <c r="V506" s="20">
        <f>P506/L506</f>
        <v>0.90033888790774641</v>
      </c>
      <c r="W506" s="20">
        <f>(M506+N506+O506)/L506</f>
        <v>5.1943841128242803E-2</v>
      </c>
      <c r="X506" s="21">
        <f>V506+W506</f>
        <v>0.95228272903598921</v>
      </c>
    </row>
    <row r="507" spans="1:24" outlineLevel="2" x14ac:dyDescent="0.25">
      <c r="A507" s="15" t="s">
        <v>346</v>
      </c>
      <c r="B507" s="16" t="s">
        <v>33</v>
      </c>
      <c r="C507" s="16" t="s">
        <v>142</v>
      </c>
      <c r="D507" s="16" t="s">
        <v>147</v>
      </c>
      <c r="E507" s="16"/>
      <c r="F507" s="16">
        <v>280</v>
      </c>
      <c r="G507" s="16">
        <v>2210</v>
      </c>
      <c r="H507" s="16">
        <v>3460</v>
      </c>
      <c r="I507" s="17" t="s">
        <v>148</v>
      </c>
      <c r="J507" s="18">
        <v>1343652</v>
      </c>
      <c r="K507" s="19">
        <v>0</v>
      </c>
      <c r="L507" s="19">
        <v>0</v>
      </c>
      <c r="M507" s="19">
        <v>0</v>
      </c>
      <c r="N507" s="19">
        <v>0</v>
      </c>
      <c r="O507" s="19">
        <v>0</v>
      </c>
      <c r="P507" s="19">
        <v>0</v>
      </c>
      <c r="Q507" s="19">
        <v>0</v>
      </c>
      <c r="R507" s="19">
        <v>0</v>
      </c>
      <c r="S507" s="19">
        <v>0</v>
      </c>
      <c r="T507" s="19">
        <v>0</v>
      </c>
      <c r="U507" s="19">
        <v>0</v>
      </c>
      <c r="V507" s="20">
        <v>0</v>
      </c>
      <c r="W507" s="20">
        <v>0</v>
      </c>
      <c r="X507" s="21">
        <v>0</v>
      </c>
    </row>
    <row r="508" spans="1:24" outlineLevel="1" x14ac:dyDescent="0.25">
      <c r="A508" s="22"/>
      <c r="B508" s="23"/>
      <c r="C508" s="23"/>
      <c r="D508" s="23" t="s">
        <v>565</v>
      </c>
      <c r="E508" s="23"/>
      <c r="F508" s="23"/>
      <c r="G508" s="23"/>
      <c r="H508" s="23"/>
      <c r="I508" s="24"/>
      <c r="J508" s="25">
        <f t="shared" ref="J508:U508" si="115">SUBTOTAL(9,J501:J507)</f>
        <v>235691355</v>
      </c>
      <c r="K508" s="26">
        <f t="shared" si="115"/>
        <v>52409643</v>
      </c>
      <c r="L508" s="26">
        <f t="shared" si="115"/>
        <v>52409643</v>
      </c>
      <c r="M508" s="26">
        <f t="shared" si="115"/>
        <v>0</v>
      </c>
      <c r="N508" s="26">
        <f t="shared" si="115"/>
        <v>1385615</v>
      </c>
      <c r="O508" s="26">
        <f t="shared" si="115"/>
        <v>0</v>
      </c>
      <c r="P508" s="26">
        <f t="shared" si="115"/>
        <v>29478104.98</v>
      </c>
      <c r="Q508" s="26">
        <f t="shared" si="115"/>
        <v>29478104.98</v>
      </c>
      <c r="R508" s="26">
        <f t="shared" si="115"/>
        <v>21545921.990000002</v>
      </c>
      <c r="S508" s="26">
        <f t="shared" si="115"/>
        <v>21545923.02</v>
      </c>
      <c r="T508" s="26">
        <f t="shared" si="115"/>
        <v>0</v>
      </c>
      <c r="U508" s="26">
        <f t="shared" si="115"/>
        <v>21545923.02</v>
      </c>
      <c r="V508" s="27">
        <f>P508/L508</f>
        <v>0.56245574845835145</v>
      </c>
      <c r="W508" s="27">
        <f>(M508+N508+O508)/L508</f>
        <v>2.6438169021681755E-2</v>
      </c>
      <c r="X508" s="28">
        <f>V508+W508</f>
        <v>0.58889391748003317</v>
      </c>
    </row>
    <row r="509" spans="1:24" outlineLevel="2" x14ac:dyDescent="0.25">
      <c r="A509" s="15" t="s">
        <v>32</v>
      </c>
      <c r="B509" s="16" t="s">
        <v>33</v>
      </c>
      <c r="C509" s="16" t="s">
        <v>142</v>
      </c>
      <c r="D509" s="16" t="s">
        <v>149</v>
      </c>
      <c r="E509" s="16"/>
      <c r="F509" s="16">
        <v>280</v>
      </c>
      <c r="G509" s="16">
        <v>2210</v>
      </c>
      <c r="H509" s="16">
        <v>3480</v>
      </c>
      <c r="I509" s="17" t="s">
        <v>150</v>
      </c>
      <c r="J509" s="18">
        <v>24739820</v>
      </c>
      <c r="K509" s="19">
        <v>1085771</v>
      </c>
      <c r="L509" s="19">
        <v>1085771</v>
      </c>
      <c r="M509" s="19">
        <v>0</v>
      </c>
      <c r="N509" s="19">
        <v>0</v>
      </c>
      <c r="O509" s="19">
        <v>0</v>
      </c>
      <c r="P509" s="19">
        <v>1018839.77</v>
      </c>
      <c r="Q509" s="19">
        <v>1018839.77</v>
      </c>
      <c r="R509" s="19">
        <v>66931.23</v>
      </c>
      <c r="S509" s="19">
        <v>66931.23</v>
      </c>
      <c r="T509" s="19">
        <v>0</v>
      </c>
      <c r="U509" s="19">
        <v>66931.229999999981</v>
      </c>
      <c r="V509" s="20">
        <f>P509/L509</f>
        <v>0.93835603455977368</v>
      </c>
      <c r="W509" s="20">
        <f>(M509+N509+O509)/L509</f>
        <v>0</v>
      </c>
      <c r="X509" s="21">
        <f>V509+W509</f>
        <v>0.93835603455977368</v>
      </c>
    </row>
    <row r="510" spans="1:24" outlineLevel="2" x14ac:dyDescent="0.25">
      <c r="A510" s="15" t="s">
        <v>221</v>
      </c>
      <c r="B510" s="16" t="s">
        <v>33</v>
      </c>
      <c r="C510" s="16" t="s">
        <v>142</v>
      </c>
      <c r="D510" s="16" t="s">
        <v>149</v>
      </c>
      <c r="E510" s="16"/>
      <c r="F510" s="16">
        <v>280</v>
      </c>
      <c r="G510" s="16">
        <v>2210</v>
      </c>
      <c r="H510" s="16">
        <v>3480</v>
      </c>
      <c r="I510" s="17" t="s">
        <v>150</v>
      </c>
      <c r="J510" s="18">
        <v>9610687</v>
      </c>
      <c r="K510" s="19">
        <v>1753302</v>
      </c>
      <c r="L510" s="19">
        <v>1753302</v>
      </c>
      <c r="M510" s="19">
        <v>0</v>
      </c>
      <c r="N510" s="19">
        <v>1721416.88</v>
      </c>
      <c r="O510" s="19">
        <v>0</v>
      </c>
      <c r="P510" s="19">
        <v>26419.37</v>
      </c>
      <c r="Q510" s="19">
        <v>26419.37</v>
      </c>
      <c r="R510" s="19">
        <v>4919.17</v>
      </c>
      <c r="S510" s="19">
        <v>5465.75</v>
      </c>
      <c r="T510" s="19">
        <v>546.58000000000004</v>
      </c>
      <c r="U510" s="19">
        <v>4919.1700000001129</v>
      </c>
      <c r="V510" s="20">
        <f>P510/L510</f>
        <v>1.506835103136824E-2</v>
      </c>
      <c r="W510" s="20">
        <f>(M510+N510+O510)/L510</f>
        <v>0.98181424534963169</v>
      </c>
      <c r="X510" s="21">
        <f>V510+W510</f>
        <v>0.99688259638099996</v>
      </c>
    </row>
    <row r="511" spans="1:24" outlineLevel="2" x14ac:dyDescent="0.25">
      <c r="A511" s="15" t="s">
        <v>277</v>
      </c>
      <c r="B511" s="16" t="s">
        <v>33</v>
      </c>
      <c r="C511" s="16" t="s">
        <v>142</v>
      </c>
      <c r="D511" s="16" t="s">
        <v>149</v>
      </c>
      <c r="E511" s="16"/>
      <c r="F511" s="16">
        <v>280</v>
      </c>
      <c r="G511" s="16">
        <v>2210</v>
      </c>
      <c r="H511" s="16">
        <v>3480</v>
      </c>
      <c r="I511" s="17" t="s">
        <v>150</v>
      </c>
      <c r="J511" s="18">
        <v>13777738</v>
      </c>
      <c r="K511" s="19">
        <v>0</v>
      </c>
      <c r="L511" s="19">
        <v>0</v>
      </c>
      <c r="M511" s="19">
        <v>0</v>
      </c>
      <c r="N511" s="19">
        <v>0</v>
      </c>
      <c r="O511" s="19">
        <v>0</v>
      </c>
      <c r="P511" s="19">
        <v>0</v>
      </c>
      <c r="Q511" s="19">
        <v>0</v>
      </c>
      <c r="R511" s="19">
        <v>0</v>
      </c>
      <c r="S511" s="19">
        <v>0</v>
      </c>
      <c r="T511" s="19">
        <v>0</v>
      </c>
      <c r="U511" s="19">
        <v>0</v>
      </c>
      <c r="V511" s="20">
        <v>0</v>
      </c>
      <c r="W511" s="20">
        <v>0</v>
      </c>
      <c r="X511" s="21">
        <v>0</v>
      </c>
    </row>
    <row r="512" spans="1:24" outlineLevel="2" x14ac:dyDescent="0.25">
      <c r="A512" s="15" t="s">
        <v>304</v>
      </c>
      <c r="B512" s="16" t="s">
        <v>33</v>
      </c>
      <c r="C512" s="16" t="s">
        <v>142</v>
      </c>
      <c r="D512" s="16" t="s">
        <v>149</v>
      </c>
      <c r="E512" s="16"/>
      <c r="F512" s="16">
        <v>280</v>
      </c>
      <c r="G512" s="16">
        <v>2210</v>
      </c>
      <c r="H512" s="16">
        <v>3480</v>
      </c>
      <c r="I512" s="17" t="s">
        <v>150</v>
      </c>
      <c r="J512" s="18">
        <v>155200</v>
      </c>
      <c r="K512" s="19">
        <v>0</v>
      </c>
      <c r="L512" s="19">
        <v>0</v>
      </c>
      <c r="M512" s="19">
        <v>0</v>
      </c>
      <c r="N512" s="19">
        <v>0</v>
      </c>
      <c r="O512" s="19">
        <v>0</v>
      </c>
      <c r="P512" s="19">
        <v>0</v>
      </c>
      <c r="Q512" s="19">
        <v>0</v>
      </c>
      <c r="R512" s="19">
        <v>0</v>
      </c>
      <c r="S512" s="19">
        <v>0</v>
      </c>
      <c r="T512" s="19">
        <v>0</v>
      </c>
      <c r="U512" s="19">
        <v>0</v>
      </c>
      <c r="V512" s="20">
        <v>0</v>
      </c>
      <c r="W512" s="20">
        <v>0</v>
      </c>
      <c r="X512" s="21">
        <v>0</v>
      </c>
    </row>
    <row r="513" spans="1:24" outlineLevel="2" x14ac:dyDescent="0.25">
      <c r="A513" s="15" t="s">
        <v>333</v>
      </c>
      <c r="B513" s="16" t="s">
        <v>33</v>
      </c>
      <c r="C513" s="16" t="s">
        <v>142</v>
      </c>
      <c r="D513" s="16" t="s">
        <v>149</v>
      </c>
      <c r="E513" s="16"/>
      <c r="F513" s="16">
        <v>280</v>
      </c>
      <c r="G513" s="16">
        <v>2210</v>
      </c>
      <c r="H513" s="16">
        <v>3480</v>
      </c>
      <c r="I513" s="17" t="s">
        <v>150</v>
      </c>
      <c r="J513" s="18">
        <v>163259170</v>
      </c>
      <c r="K513" s="19">
        <v>34969109</v>
      </c>
      <c r="L513" s="19">
        <v>34969109</v>
      </c>
      <c r="M513" s="19">
        <v>0</v>
      </c>
      <c r="N513" s="19">
        <v>0</v>
      </c>
      <c r="O513" s="19">
        <v>0</v>
      </c>
      <c r="P513" s="19">
        <v>34969106.780000001</v>
      </c>
      <c r="Q513" s="19">
        <v>34969106.780000001</v>
      </c>
      <c r="R513" s="19">
        <v>2.2200000000000002</v>
      </c>
      <c r="S513" s="19">
        <v>2.2200000000000002</v>
      </c>
      <c r="T513" s="19">
        <v>0</v>
      </c>
      <c r="U513" s="19">
        <v>2.2199999988079071</v>
      </c>
      <c r="V513" s="20">
        <f>P513/L513</f>
        <v>0.99999993651539709</v>
      </c>
      <c r="W513" s="20">
        <f>(M513+N513+O513)/L513</f>
        <v>0</v>
      </c>
      <c r="X513" s="21">
        <f>V513+W513</f>
        <v>0.99999993651539709</v>
      </c>
    </row>
    <row r="514" spans="1:24" outlineLevel="2" x14ac:dyDescent="0.25">
      <c r="A514" s="15" t="s">
        <v>346</v>
      </c>
      <c r="B514" s="16" t="s">
        <v>33</v>
      </c>
      <c r="C514" s="16" t="s">
        <v>142</v>
      </c>
      <c r="D514" s="16" t="s">
        <v>149</v>
      </c>
      <c r="E514" s="16"/>
      <c r="F514" s="16">
        <v>280</v>
      </c>
      <c r="G514" s="16">
        <v>2210</v>
      </c>
      <c r="H514" s="16">
        <v>3460</v>
      </c>
      <c r="I514" s="17" t="s">
        <v>150</v>
      </c>
      <c r="J514" s="18">
        <v>26539131</v>
      </c>
      <c r="K514" s="19">
        <v>12077047</v>
      </c>
      <c r="L514" s="19">
        <v>12077047</v>
      </c>
      <c r="M514" s="19">
        <v>0</v>
      </c>
      <c r="N514" s="19">
        <v>0</v>
      </c>
      <c r="O514" s="19">
        <v>0</v>
      </c>
      <c r="P514" s="19">
        <v>12077045.529999999</v>
      </c>
      <c r="Q514" s="19">
        <v>12077045.529999999</v>
      </c>
      <c r="R514" s="19">
        <v>1.47</v>
      </c>
      <c r="S514" s="19">
        <v>1.47</v>
      </c>
      <c r="T514" s="19">
        <v>0</v>
      </c>
      <c r="U514" s="19">
        <v>1.4700000006705523</v>
      </c>
      <c r="V514" s="20">
        <f>P514/L514</f>
        <v>0.99999987828150372</v>
      </c>
      <c r="W514" s="20">
        <f>(M514+N514+O514)/L514</f>
        <v>0</v>
      </c>
      <c r="X514" s="21">
        <f>V514+W514</f>
        <v>0.99999987828150372</v>
      </c>
    </row>
    <row r="515" spans="1:24" outlineLevel="1" x14ac:dyDescent="0.25">
      <c r="A515" s="22"/>
      <c r="B515" s="23"/>
      <c r="C515" s="23"/>
      <c r="D515" s="23" t="s">
        <v>566</v>
      </c>
      <c r="E515" s="23"/>
      <c r="F515" s="23"/>
      <c r="G515" s="23"/>
      <c r="H515" s="23"/>
      <c r="I515" s="24"/>
      <c r="J515" s="25">
        <f t="shared" ref="J515:U515" si="116">SUBTOTAL(9,J509:J514)</f>
        <v>238081746</v>
      </c>
      <c r="K515" s="26">
        <f t="shared" si="116"/>
        <v>49885229</v>
      </c>
      <c r="L515" s="26">
        <f t="shared" si="116"/>
        <v>49885229</v>
      </c>
      <c r="M515" s="26">
        <f t="shared" si="116"/>
        <v>0</v>
      </c>
      <c r="N515" s="26">
        <f t="shared" si="116"/>
        <v>1721416.88</v>
      </c>
      <c r="O515" s="26">
        <f t="shared" si="116"/>
        <v>0</v>
      </c>
      <c r="P515" s="26">
        <f t="shared" si="116"/>
        <v>48091411.450000003</v>
      </c>
      <c r="Q515" s="26">
        <f t="shared" si="116"/>
        <v>48091411.450000003</v>
      </c>
      <c r="R515" s="26">
        <f t="shared" si="116"/>
        <v>71854.09</v>
      </c>
      <c r="S515" s="26">
        <f t="shared" si="116"/>
        <v>72400.67</v>
      </c>
      <c r="T515" s="26">
        <f t="shared" si="116"/>
        <v>546.58000000000004</v>
      </c>
      <c r="U515" s="26">
        <f t="shared" si="116"/>
        <v>71854.089999999575</v>
      </c>
      <c r="V515" s="27">
        <f>P515/L515</f>
        <v>0.9640411082406779</v>
      </c>
      <c r="W515" s="27">
        <f>(M515+N515+O515)/L515</f>
        <v>3.450754691333581E-2</v>
      </c>
      <c r="X515" s="28">
        <f>V515+W515</f>
        <v>0.9985486551540137</v>
      </c>
    </row>
    <row r="516" spans="1:24" outlineLevel="2" x14ac:dyDescent="0.25">
      <c r="A516" s="15" t="s">
        <v>32</v>
      </c>
      <c r="B516" s="16" t="s">
        <v>33</v>
      </c>
      <c r="C516" s="16" t="s">
        <v>142</v>
      </c>
      <c r="D516" s="16" t="s">
        <v>151</v>
      </c>
      <c r="E516" s="16"/>
      <c r="F516" s="16">
        <v>280</v>
      </c>
      <c r="G516" s="16">
        <v>2210</v>
      </c>
      <c r="H516" s="16">
        <v>3480</v>
      </c>
      <c r="I516" s="17" t="s">
        <v>152</v>
      </c>
      <c r="J516" s="18">
        <v>47291400</v>
      </c>
      <c r="K516" s="19">
        <v>45796365</v>
      </c>
      <c r="L516" s="19">
        <v>45796365</v>
      </c>
      <c r="M516" s="19">
        <v>0</v>
      </c>
      <c r="N516" s="19">
        <v>0</v>
      </c>
      <c r="O516" s="19">
        <v>0</v>
      </c>
      <c r="P516" s="19">
        <v>8104506.9000000004</v>
      </c>
      <c r="Q516" s="19">
        <v>8104506.9000000004</v>
      </c>
      <c r="R516" s="19">
        <v>37691858.060000002</v>
      </c>
      <c r="S516" s="19">
        <v>37691858.100000001</v>
      </c>
      <c r="T516" s="19">
        <v>0</v>
      </c>
      <c r="U516" s="19">
        <v>37691858.100000001</v>
      </c>
      <c r="V516" s="20">
        <f>P516/L516</f>
        <v>0.17696834454000882</v>
      </c>
      <c r="W516" s="20">
        <f>(M516+N516+O516)/L516</f>
        <v>0</v>
      </c>
      <c r="X516" s="21">
        <f>V516+W516</f>
        <v>0.17696834454000882</v>
      </c>
    </row>
    <row r="517" spans="1:24" outlineLevel="2" x14ac:dyDescent="0.25">
      <c r="A517" s="15" t="s">
        <v>221</v>
      </c>
      <c r="B517" s="16" t="s">
        <v>33</v>
      </c>
      <c r="C517" s="16" t="s">
        <v>142</v>
      </c>
      <c r="D517" s="16" t="s">
        <v>151</v>
      </c>
      <c r="E517" s="16"/>
      <c r="F517" s="16">
        <v>280</v>
      </c>
      <c r="G517" s="16">
        <v>2210</v>
      </c>
      <c r="H517" s="16">
        <v>3480</v>
      </c>
      <c r="I517" s="17" t="s">
        <v>152</v>
      </c>
      <c r="J517" s="18">
        <v>51342300</v>
      </c>
      <c r="K517" s="19">
        <v>0</v>
      </c>
      <c r="L517" s="19">
        <v>0</v>
      </c>
      <c r="M517" s="19">
        <v>0</v>
      </c>
      <c r="N517" s="19">
        <v>0</v>
      </c>
      <c r="O517" s="19">
        <v>0</v>
      </c>
      <c r="P517" s="19">
        <v>0</v>
      </c>
      <c r="Q517" s="19">
        <v>0</v>
      </c>
      <c r="R517" s="19">
        <v>0</v>
      </c>
      <c r="S517" s="19">
        <v>0</v>
      </c>
      <c r="T517" s="19">
        <v>0</v>
      </c>
      <c r="U517" s="19">
        <v>0</v>
      </c>
      <c r="V517" s="20">
        <v>0</v>
      </c>
      <c r="W517" s="20">
        <v>0</v>
      </c>
      <c r="X517" s="21">
        <v>0</v>
      </c>
    </row>
    <row r="518" spans="1:24" outlineLevel="2" x14ac:dyDescent="0.25">
      <c r="A518" s="15" t="s">
        <v>277</v>
      </c>
      <c r="B518" s="16" t="s">
        <v>33</v>
      </c>
      <c r="C518" s="16" t="s">
        <v>142</v>
      </c>
      <c r="D518" s="16" t="s">
        <v>151</v>
      </c>
      <c r="E518" s="16"/>
      <c r="F518" s="16">
        <v>280</v>
      </c>
      <c r="G518" s="16">
        <v>2210</v>
      </c>
      <c r="H518" s="16">
        <v>3480</v>
      </c>
      <c r="I518" s="17" t="s">
        <v>152</v>
      </c>
      <c r="J518" s="18">
        <v>154000000</v>
      </c>
      <c r="K518" s="19">
        <v>150298020</v>
      </c>
      <c r="L518" s="19">
        <v>150298020</v>
      </c>
      <c r="M518" s="19">
        <v>0</v>
      </c>
      <c r="N518" s="19">
        <v>0</v>
      </c>
      <c r="O518" s="19">
        <v>0</v>
      </c>
      <c r="P518" s="19">
        <v>150298020</v>
      </c>
      <c r="Q518" s="19">
        <v>150298020</v>
      </c>
      <c r="R518" s="19">
        <v>0</v>
      </c>
      <c r="S518" s="19">
        <v>0</v>
      </c>
      <c r="T518" s="19">
        <v>0</v>
      </c>
      <c r="U518" s="19">
        <v>0</v>
      </c>
      <c r="V518" s="20">
        <f>P518/L518</f>
        <v>1</v>
      </c>
      <c r="W518" s="20">
        <f>(M518+N518+O518)/L518</f>
        <v>0</v>
      </c>
      <c r="X518" s="21">
        <f>V518+W518</f>
        <v>1</v>
      </c>
    </row>
    <row r="519" spans="1:24" outlineLevel="2" x14ac:dyDescent="0.25">
      <c r="A519" s="15" t="s">
        <v>304</v>
      </c>
      <c r="B519" s="16" t="s">
        <v>33</v>
      </c>
      <c r="C519" s="16" t="s">
        <v>142</v>
      </c>
      <c r="D519" s="16" t="s">
        <v>151</v>
      </c>
      <c r="E519" s="16"/>
      <c r="F519" s="16">
        <v>280</v>
      </c>
      <c r="G519" s="16">
        <v>2210</v>
      </c>
      <c r="H519" s="16">
        <v>3480</v>
      </c>
      <c r="I519" s="17" t="s">
        <v>152</v>
      </c>
      <c r="J519" s="18">
        <v>0</v>
      </c>
      <c r="K519" s="19">
        <v>0</v>
      </c>
      <c r="L519" s="19">
        <v>0</v>
      </c>
      <c r="M519" s="19">
        <v>0</v>
      </c>
      <c r="N519" s="19">
        <v>0</v>
      </c>
      <c r="O519" s="19">
        <v>0</v>
      </c>
      <c r="P519" s="19">
        <v>0</v>
      </c>
      <c r="Q519" s="19">
        <v>0</v>
      </c>
      <c r="R519" s="19">
        <v>0</v>
      </c>
      <c r="S519" s="19">
        <v>0</v>
      </c>
      <c r="T519" s="19">
        <v>0</v>
      </c>
      <c r="U519" s="19">
        <v>0</v>
      </c>
      <c r="V519" s="20">
        <v>0</v>
      </c>
      <c r="W519" s="20">
        <v>0</v>
      </c>
      <c r="X519" s="21">
        <v>0</v>
      </c>
    </row>
    <row r="520" spans="1:24" outlineLevel="2" x14ac:dyDescent="0.25">
      <c r="A520" s="15" t="s">
        <v>314</v>
      </c>
      <c r="B520" s="16" t="s">
        <v>33</v>
      </c>
      <c r="C520" s="16" t="s">
        <v>142</v>
      </c>
      <c r="D520" s="16" t="s">
        <v>151</v>
      </c>
      <c r="E520" s="16"/>
      <c r="F520" s="16">
        <v>280</v>
      </c>
      <c r="G520" s="16">
        <v>2210</v>
      </c>
      <c r="H520" s="16">
        <v>3480</v>
      </c>
      <c r="I520" s="17" t="s">
        <v>152</v>
      </c>
      <c r="J520" s="18">
        <v>302630196</v>
      </c>
      <c r="K520" s="19">
        <v>311247278</v>
      </c>
      <c r="L520" s="19">
        <v>311247278</v>
      </c>
      <c r="M520" s="19">
        <v>0</v>
      </c>
      <c r="N520" s="19">
        <v>28162705.399999999</v>
      </c>
      <c r="O520" s="19">
        <v>0</v>
      </c>
      <c r="P520" s="19">
        <v>271536777.32999998</v>
      </c>
      <c r="Q520" s="19">
        <v>271536777.32999998</v>
      </c>
      <c r="R520" s="19">
        <v>11547795.27</v>
      </c>
      <c r="S520" s="19">
        <v>11547795.27</v>
      </c>
      <c r="T520" s="19">
        <v>0</v>
      </c>
      <c r="U520" s="19">
        <v>11547795.270000041</v>
      </c>
      <c r="V520" s="20">
        <f>P520/L520</f>
        <v>0.87241494632444616</v>
      </c>
      <c r="W520" s="20">
        <f>(M520+N520+O520)/L520</f>
        <v>9.0483378942192702E-2</v>
      </c>
      <c r="X520" s="21">
        <f>V520+W520</f>
        <v>0.96289832526663888</v>
      </c>
    </row>
    <row r="521" spans="1:24" outlineLevel="2" x14ac:dyDescent="0.25">
      <c r="A521" s="15" t="s">
        <v>333</v>
      </c>
      <c r="B521" s="16" t="s">
        <v>33</v>
      </c>
      <c r="C521" s="16" t="s">
        <v>142</v>
      </c>
      <c r="D521" s="16" t="s">
        <v>151</v>
      </c>
      <c r="E521" s="16"/>
      <c r="F521" s="16">
        <v>280</v>
      </c>
      <c r="G521" s="16">
        <v>2210</v>
      </c>
      <c r="H521" s="16">
        <v>3480</v>
      </c>
      <c r="I521" s="17" t="s">
        <v>152</v>
      </c>
      <c r="J521" s="18">
        <v>41794666</v>
      </c>
      <c r="K521" s="19">
        <v>32307895</v>
      </c>
      <c r="L521" s="19">
        <v>32307895</v>
      </c>
      <c r="M521" s="19">
        <v>0</v>
      </c>
      <c r="N521" s="19">
        <v>0</v>
      </c>
      <c r="O521" s="19">
        <v>0</v>
      </c>
      <c r="P521" s="19">
        <v>24913920.260000002</v>
      </c>
      <c r="Q521" s="19">
        <v>24913920.260000002</v>
      </c>
      <c r="R521" s="19">
        <v>7393973.7800000003</v>
      </c>
      <c r="S521" s="19">
        <v>7393974.7400000002</v>
      </c>
      <c r="T521" s="19">
        <v>0</v>
      </c>
      <c r="U521" s="19">
        <v>7393974.7399999984</v>
      </c>
      <c r="V521" s="20">
        <f>P521/L521</f>
        <v>0.77114031291732255</v>
      </c>
      <c r="W521" s="20">
        <f>(M521+N521+O521)/L521</f>
        <v>0</v>
      </c>
      <c r="X521" s="21">
        <f>V521+W521</f>
        <v>0.77114031291732255</v>
      </c>
    </row>
    <row r="522" spans="1:24" outlineLevel="2" x14ac:dyDescent="0.25">
      <c r="A522" s="15" t="s">
        <v>346</v>
      </c>
      <c r="B522" s="16" t="s">
        <v>33</v>
      </c>
      <c r="C522" s="16" t="s">
        <v>142</v>
      </c>
      <c r="D522" s="16" t="s">
        <v>151</v>
      </c>
      <c r="E522" s="16"/>
      <c r="F522" s="16">
        <v>280</v>
      </c>
      <c r="G522" s="16">
        <v>2210</v>
      </c>
      <c r="H522" s="16">
        <v>3460</v>
      </c>
      <c r="I522" s="17" t="s">
        <v>152</v>
      </c>
      <c r="J522" s="18">
        <v>2187000</v>
      </c>
      <c r="K522" s="19">
        <v>0</v>
      </c>
      <c r="L522" s="19">
        <v>0</v>
      </c>
      <c r="M522" s="19">
        <v>0</v>
      </c>
      <c r="N522" s="19">
        <v>0</v>
      </c>
      <c r="O522" s="19">
        <v>0</v>
      </c>
      <c r="P522" s="19">
        <v>0</v>
      </c>
      <c r="Q522" s="19">
        <v>0</v>
      </c>
      <c r="R522" s="19">
        <v>0</v>
      </c>
      <c r="S522" s="19">
        <v>0</v>
      </c>
      <c r="T522" s="19">
        <v>0</v>
      </c>
      <c r="U522" s="19">
        <v>0</v>
      </c>
      <c r="V522" s="20">
        <v>0</v>
      </c>
      <c r="W522" s="20">
        <v>0</v>
      </c>
      <c r="X522" s="21">
        <v>0</v>
      </c>
    </row>
    <row r="523" spans="1:24" outlineLevel="1" x14ac:dyDescent="0.25">
      <c r="A523" s="22"/>
      <c r="B523" s="23"/>
      <c r="C523" s="23"/>
      <c r="D523" s="23" t="s">
        <v>567</v>
      </c>
      <c r="E523" s="23"/>
      <c r="F523" s="23"/>
      <c r="G523" s="23"/>
      <c r="H523" s="23"/>
      <c r="I523" s="24"/>
      <c r="J523" s="25">
        <f t="shared" ref="J523:U523" si="117">SUBTOTAL(9,J516:J522)</f>
        <v>599245562</v>
      </c>
      <c r="K523" s="26">
        <f t="shared" si="117"/>
        <v>539649558</v>
      </c>
      <c r="L523" s="26">
        <f t="shared" si="117"/>
        <v>539649558</v>
      </c>
      <c r="M523" s="26">
        <f t="shared" si="117"/>
        <v>0</v>
      </c>
      <c r="N523" s="26">
        <f t="shared" si="117"/>
        <v>28162705.399999999</v>
      </c>
      <c r="O523" s="26">
        <f t="shared" si="117"/>
        <v>0</v>
      </c>
      <c r="P523" s="26">
        <f t="shared" si="117"/>
        <v>454853224.49000001</v>
      </c>
      <c r="Q523" s="26">
        <f t="shared" si="117"/>
        <v>454853224.49000001</v>
      </c>
      <c r="R523" s="26">
        <f t="shared" si="117"/>
        <v>56633627.109999999</v>
      </c>
      <c r="S523" s="26">
        <f t="shared" si="117"/>
        <v>56633628.110000007</v>
      </c>
      <c r="T523" s="26">
        <f t="shared" si="117"/>
        <v>0</v>
      </c>
      <c r="U523" s="26">
        <f t="shared" si="117"/>
        <v>56633628.110000044</v>
      </c>
      <c r="V523" s="27">
        <f>P523/L523</f>
        <v>0.84286777918569145</v>
      </c>
      <c r="W523" s="27">
        <f>(M523+N523+O523)/L523</f>
        <v>5.2187025788317236E-2</v>
      </c>
      <c r="X523" s="28">
        <f>V523+W523</f>
        <v>0.89505480497400869</v>
      </c>
    </row>
    <row r="524" spans="1:24" ht="30" outlineLevel="2" x14ac:dyDescent="0.25">
      <c r="A524" s="15" t="s">
        <v>32</v>
      </c>
      <c r="B524" s="16" t="s">
        <v>33</v>
      </c>
      <c r="C524" s="16" t="s">
        <v>142</v>
      </c>
      <c r="D524" s="16" t="s">
        <v>153</v>
      </c>
      <c r="E524" s="16"/>
      <c r="F524" s="16">
        <v>280</v>
      </c>
      <c r="G524" s="16">
        <v>2210</v>
      </c>
      <c r="H524" s="16">
        <v>3480</v>
      </c>
      <c r="I524" s="17" t="s">
        <v>154</v>
      </c>
      <c r="J524" s="18">
        <v>93485</v>
      </c>
      <c r="K524" s="19">
        <v>79900</v>
      </c>
      <c r="L524" s="19">
        <v>79900</v>
      </c>
      <c r="M524" s="19">
        <v>0</v>
      </c>
      <c r="N524" s="19">
        <v>0</v>
      </c>
      <c r="O524" s="19">
        <v>0</v>
      </c>
      <c r="P524" s="19">
        <v>79900</v>
      </c>
      <c r="Q524" s="19">
        <v>79900</v>
      </c>
      <c r="R524" s="19">
        <v>0</v>
      </c>
      <c r="S524" s="19">
        <v>0</v>
      </c>
      <c r="T524" s="19">
        <v>0</v>
      </c>
      <c r="U524" s="19">
        <v>0</v>
      </c>
      <c r="V524" s="20">
        <f>P524/L524</f>
        <v>1</v>
      </c>
      <c r="W524" s="20">
        <f>(M524+N524+O524)/L524</f>
        <v>0</v>
      </c>
      <c r="X524" s="21">
        <f>V524+W524</f>
        <v>1</v>
      </c>
    </row>
    <row r="525" spans="1:24" ht="30" outlineLevel="2" x14ac:dyDescent="0.25">
      <c r="A525" s="15" t="s">
        <v>221</v>
      </c>
      <c r="B525" s="16" t="s">
        <v>33</v>
      </c>
      <c r="C525" s="16" t="s">
        <v>142</v>
      </c>
      <c r="D525" s="16" t="s">
        <v>153</v>
      </c>
      <c r="E525" s="16"/>
      <c r="F525" s="16">
        <v>280</v>
      </c>
      <c r="G525" s="16">
        <v>2210</v>
      </c>
      <c r="H525" s="16">
        <v>3480</v>
      </c>
      <c r="I525" s="17" t="s">
        <v>154</v>
      </c>
      <c r="J525" s="18">
        <v>8297750</v>
      </c>
      <c r="K525" s="19">
        <v>8197561</v>
      </c>
      <c r="L525" s="19">
        <v>8197561</v>
      </c>
      <c r="M525" s="19">
        <v>0</v>
      </c>
      <c r="N525" s="19">
        <v>244673</v>
      </c>
      <c r="O525" s="19">
        <v>0</v>
      </c>
      <c r="P525" s="19">
        <v>7005779.5700000003</v>
      </c>
      <c r="Q525" s="19">
        <v>7005779.5700000003</v>
      </c>
      <c r="R525" s="19">
        <v>947108.27</v>
      </c>
      <c r="S525" s="19">
        <v>947108.43</v>
      </c>
      <c r="T525" s="19">
        <v>0</v>
      </c>
      <c r="U525" s="19">
        <v>947108.4299999997</v>
      </c>
      <c r="V525" s="20">
        <f>P525/L525</f>
        <v>0.85461755880804058</v>
      </c>
      <c r="W525" s="20">
        <f>(M525+N525+O525)/L525</f>
        <v>2.9847048408666921E-2</v>
      </c>
      <c r="X525" s="21">
        <f>V525+W525</f>
        <v>0.8844646072167075</v>
      </c>
    </row>
    <row r="526" spans="1:24" ht="30" outlineLevel="2" x14ac:dyDescent="0.25">
      <c r="A526" s="15" t="s">
        <v>277</v>
      </c>
      <c r="B526" s="16" t="s">
        <v>33</v>
      </c>
      <c r="C526" s="16" t="s">
        <v>142</v>
      </c>
      <c r="D526" s="16" t="s">
        <v>153</v>
      </c>
      <c r="E526" s="16"/>
      <c r="F526" s="16">
        <v>280</v>
      </c>
      <c r="G526" s="16">
        <v>2210</v>
      </c>
      <c r="H526" s="16">
        <v>3480</v>
      </c>
      <c r="I526" s="17" t="s">
        <v>154</v>
      </c>
      <c r="J526" s="18">
        <v>100000000</v>
      </c>
      <c r="K526" s="19">
        <v>0</v>
      </c>
      <c r="L526" s="19">
        <v>0</v>
      </c>
      <c r="M526" s="19">
        <v>0</v>
      </c>
      <c r="N526" s="19">
        <v>0</v>
      </c>
      <c r="O526" s="19">
        <v>0</v>
      </c>
      <c r="P526" s="19">
        <v>0</v>
      </c>
      <c r="Q526" s="19">
        <v>0</v>
      </c>
      <c r="R526" s="19">
        <v>0</v>
      </c>
      <c r="S526" s="19">
        <v>0</v>
      </c>
      <c r="T526" s="19">
        <v>0</v>
      </c>
      <c r="U526" s="19">
        <v>0</v>
      </c>
      <c r="V526" s="20">
        <v>0</v>
      </c>
      <c r="W526" s="20">
        <v>0</v>
      </c>
      <c r="X526" s="21">
        <v>0</v>
      </c>
    </row>
    <row r="527" spans="1:24" ht="30" outlineLevel="2" x14ac:dyDescent="0.25">
      <c r="A527" s="15" t="s">
        <v>333</v>
      </c>
      <c r="B527" s="16" t="s">
        <v>33</v>
      </c>
      <c r="C527" s="16" t="s">
        <v>142</v>
      </c>
      <c r="D527" s="16" t="s">
        <v>153</v>
      </c>
      <c r="E527" s="16"/>
      <c r="F527" s="16">
        <v>280</v>
      </c>
      <c r="G527" s="16">
        <v>2210</v>
      </c>
      <c r="H527" s="16">
        <v>3480</v>
      </c>
      <c r="I527" s="17" t="s">
        <v>154</v>
      </c>
      <c r="J527" s="18">
        <v>934850</v>
      </c>
      <c r="K527" s="19">
        <v>0</v>
      </c>
      <c r="L527" s="19">
        <v>0</v>
      </c>
      <c r="M527" s="19">
        <v>0</v>
      </c>
      <c r="N527" s="19">
        <v>0</v>
      </c>
      <c r="O527" s="19">
        <v>0</v>
      </c>
      <c r="P527" s="19">
        <v>0</v>
      </c>
      <c r="Q527" s="19">
        <v>0</v>
      </c>
      <c r="R527" s="19">
        <v>0</v>
      </c>
      <c r="S527" s="19">
        <v>0</v>
      </c>
      <c r="T527" s="19">
        <v>0</v>
      </c>
      <c r="U527" s="19">
        <v>0</v>
      </c>
      <c r="V527" s="20">
        <v>0</v>
      </c>
      <c r="W527" s="20">
        <v>0</v>
      </c>
      <c r="X527" s="21">
        <v>0</v>
      </c>
    </row>
    <row r="528" spans="1:24" outlineLevel="1" x14ac:dyDescent="0.25">
      <c r="A528" s="22"/>
      <c r="B528" s="23"/>
      <c r="C528" s="23"/>
      <c r="D528" s="23" t="s">
        <v>568</v>
      </c>
      <c r="E528" s="23"/>
      <c r="F528" s="23"/>
      <c r="G528" s="23"/>
      <c r="H528" s="23"/>
      <c r="I528" s="24"/>
      <c r="J528" s="25">
        <f t="shared" ref="J528:U528" si="118">SUBTOTAL(9,J524:J527)</f>
        <v>109326085</v>
      </c>
      <c r="K528" s="26">
        <f t="shared" si="118"/>
        <v>8277461</v>
      </c>
      <c r="L528" s="26">
        <f t="shared" si="118"/>
        <v>8277461</v>
      </c>
      <c r="M528" s="26">
        <f t="shared" si="118"/>
        <v>0</v>
      </c>
      <c r="N528" s="26">
        <f t="shared" si="118"/>
        <v>244673</v>
      </c>
      <c r="O528" s="26">
        <f t="shared" si="118"/>
        <v>0</v>
      </c>
      <c r="P528" s="26">
        <f t="shared" si="118"/>
        <v>7085679.5700000003</v>
      </c>
      <c r="Q528" s="26">
        <f t="shared" si="118"/>
        <v>7085679.5700000003</v>
      </c>
      <c r="R528" s="26">
        <f t="shared" si="118"/>
        <v>947108.27</v>
      </c>
      <c r="S528" s="26">
        <f t="shared" si="118"/>
        <v>947108.43</v>
      </c>
      <c r="T528" s="26">
        <f t="shared" si="118"/>
        <v>0</v>
      </c>
      <c r="U528" s="26">
        <f t="shared" si="118"/>
        <v>947108.4299999997</v>
      </c>
      <c r="V528" s="27">
        <f t="shared" ref="V528:V535" si="119">P528/L528</f>
        <v>0.85602089457141506</v>
      </c>
      <c r="W528" s="27">
        <f t="shared" ref="W528:W535" si="120">(M528+N528+O528)/L528</f>
        <v>2.9558943255667408E-2</v>
      </c>
      <c r="X528" s="28">
        <f t="shared" ref="X528:X535" si="121">V528+W528</f>
        <v>0.88557983782708249</v>
      </c>
    </row>
    <row r="529" spans="1:24" ht="30" outlineLevel="2" x14ac:dyDescent="0.25">
      <c r="A529" s="15" t="s">
        <v>277</v>
      </c>
      <c r="B529" s="16" t="s">
        <v>33</v>
      </c>
      <c r="C529" s="16" t="s">
        <v>142</v>
      </c>
      <c r="D529" s="16" t="s">
        <v>282</v>
      </c>
      <c r="E529" s="16"/>
      <c r="F529" s="16">
        <v>280</v>
      </c>
      <c r="G529" s="16">
        <v>2210</v>
      </c>
      <c r="H529" s="16">
        <v>3480</v>
      </c>
      <c r="I529" s="17" t="s">
        <v>283</v>
      </c>
      <c r="J529" s="18">
        <v>749000000</v>
      </c>
      <c r="K529" s="19">
        <v>162920318</v>
      </c>
      <c r="L529" s="19">
        <v>162920318</v>
      </c>
      <c r="M529" s="19">
        <v>0</v>
      </c>
      <c r="N529" s="19">
        <v>0</v>
      </c>
      <c r="O529" s="19">
        <v>0</v>
      </c>
      <c r="P529" s="19">
        <v>48788445.289999999</v>
      </c>
      <c r="Q529" s="19">
        <v>48788445.289999999</v>
      </c>
      <c r="R529" s="19">
        <v>114131872.70999999</v>
      </c>
      <c r="S529" s="19">
        <v>114131872.70999999</v>
      </c>
      <c r="T529" s="19">
        <v>0</v>
      </c>
      <c r="U529" s="19">
        <v>114131872.71000001</v>
      </c>
      <c r="V529" s="20">
        <f t="shared" si="119"/>
        <v>0.29946200626738279</v>
      </c>
      <c r="W529" s="20">
        <f t="shared" si="120"/>
        <v>0</v>
      </c>
      <c r="X529" s="21">
        <f t="shared" si="121"/>
        <v>0.29946200626738279</v>
      </c>
    </row>
    <row r="530" spans="1:24" ht="30" outlineLevel="2" x14ac:dyDescent="0.25">
      <c r="A530" s="15" t="s">
        <v>304</v>
      </c>
      <c r="B530" s="16" t="s">
        <v>33</v>
      </c>
      <c r="C530" s="16" t="s">
        <v>142</v>
      </c>
      <c r="D530" s="16" t="s">
        <v>282</v>
      </c>
      <c r="E530" s="16"/>
      <c r="F530" s="16">
        <v>280</v>
      </c>
      <c r="G530" s="16">
        <v>2210</v>
      </c>
      <c r="H530" s="16">
        <v>3480</v>
      </c>
      <c r="I530" s="17" t="s">
        <v>283</v>
      </c>
      <c r="J530" s="18">
        <v>1990000000</v>
      </c>
      <c r="K530" s="19">
        <v>1225779110</v>
      </c>
      <c r="L530" s="19">
        <v>1225779110</v>
      </c>
      <c r="M530" s="19">
        <v>0</v>
      </c>
      <c r="N530" s="19">
        <v>771343062.19000006</v>
      </c>
      <c r="O530" s="19">
        <v>0</v>
      </c>
      <c r="P530" s="19">
        <v>425102030.97000003</v>
      </c>
      <c r="Q530" s="19">
        <v>425102030.97000003</v>
      </c>
      <c r="R530" s="19">
        <v>29334016.84</v>
      </c>
      <c r="S530" s="19">
        <v>29334016.84</v>
      </c>
      <c r="T530" s="19">
        <v>0</v>
      </c>
      <c r="U530" s="19">
        <v>29334016.839999914</v>
      </c>
      <c r="V530" s="20">
        <f t="shared" si="119"/>
        <v>0.34680149751450734</v>
      </c>
      <c r="W530" s="20">
        <f t="shared" si="120"/>
        <v>0.6292675865474654</v>
      </c>
      <c r="X530" s="21">
        <f t="shared" si="121"/>
        <v>0.97606908406197279</v>
      </c>
    </row>
    <row r="531" spans="1:24" outlineLevel="1" x14ac:dyDescent="0.25">
      <c r="A531" s="22"/>
      <c r="B531" s="23"/>
      <c r="C531" s="23"/>
      <c r="D531" s="23" t="s">
        <v>569</v>
      </c>
      <c r="E531" s="23"/>
      <c r="F531" s="23"/>
      <c r="G531" s="23"/>
      <c r="H531" s="23"/>
      <c r="I531" s="24"/>
      <c r="J531" s="25">
        <f t="shared" ref="J531:U531" si="122">SUBTOTAL(9,J529:J530)</f>
        <v>2739000000</v>
      </c>
      <c r="K531" s="26">
        <f t="shared" si="122"/>
        <v>1388699428</v>
      </c>
      <c r="L531" s="26">
        <f t="shared" si="122"/>
        <v>1388699428</v>
      </c>
      <c r="M531" s="26">
        <f t="shared" si="122"/>
        <v>0</v>
      </c>
      <c r="N531" s="26">
        <f t="shared" si="122"/>
        <v>771343062.19000006</v>
      </c>
      <c r="O531" s="26">
        <f t="shared" si="122"/>
        <v>0</v>
      </c>
      <c r="P531" s="26">
        <f t="shared" si="122"/>
        <v>473890476.26000005</v>
      </c>
      <c r="Q531" s="26">
        <f t="shared" si="122"/>
        <v>473890476.26000005</v>
      </c>
      <c r="R531" s="26">
        <f t="shared" si="122"/>
        <v>143465889.54999998</v>
      </c>
      <c r="S531" s="26">
        <f t="shared" si="122"/>
        <v>143465889.54999998</v>
      </c>
      <c r="T531" s="26">
        <f t="shared" si="122"/>
        <v>0</v>
      </c>
      <c r="U531" s="26">
        <f t="shared" si="122"/>
        <v>143465889.54999992</v>
      </c>
      <c r="V531" s="27">
        <f t="shared" si="119"/>
        <v>0.34124769313291603</v>
      </c>
      <c r="W531" s="27">
        <f t="shared" si="120"/>
        <v>0.55544277374758166</v>
      </c>
      <c r="X531" s="28">
        <f t="shared" si="121"/>
        <v>0.89669046688049769</v>
      </c>
    </row>
    <row r="532" spans="1:24" ht="30" outlineLevel="2" x14ac:dyDescent="0.25">
      <c r="A532" s="15" t="s">
        <v>32</v>
      </c>
      <c r="B532" s="16" t="s">
        <v>33</v>
      </c>
      <c r="C532" s="16" t="s">
        <v>142</v>
      </c>
      <c r="D532" s="16" t="s">
        <v>155</v>
      </c>
      <c r="E532" s="16"/>
      <c r="F532" s="16">
        <v>280</v>
      </c>
      <c r="G532" s="16">
        <v>2210</v>
      </c>
      <c r="H532" s="16">
        <v>3480</v>
      </c>
      <c r="I532" s="17" t="s">
        <v>156</v>
      </c>
      <c r="J532" s="18">
        <v>2377069</v>
      </c>
      <c r="K532" s="19">
        <v>1632029</v>
      </c>
      <c r="L532" s="19">
        <v>1632029</v>
      </c>
      <c r="M532" s="19">
        <v>0</v>
      </c>
      <c r="N532" s="19">
        <v>0</v>
      </c>
      <c r="O532" s="19">
        <v>0</v>
      </c>
      <c r="P532" s="19">
        <v>0</v>
      </c>
      <c r="Q532" s="19">
        <v>0</v>
      </c>
      <c r="R532" s="19">
        <v>1632029</v>
      </c>
      <c r="S532" s="19">
        <v>1632029</v>
      </c>
      <c r="T532" s="19">
        <v>0</v>
      </c>
      <c r="U532" s="19">
        <v>1632029</v>
      </c>
      <c r="V532" s="20">
        <f t="shared" si="119"/>
        <v>0</v>
      </c>
      <c r="W532" s="20">
        <f t="shared" si="120"/>
        <v>0</v>
      </c>
      <c r="X532" s="21">
        <f t="shared" si="121"/>
        <v>0</v>
      </c>
    </row>
    <row r="533" spans="1:24" ht="30" outlineLevel="2" x14ac:dyDescent="0.25">
      <c r="A533" s="15" t="s">
        <v>221</v>
      </c>
      <c r="B533" s="16" t="s">
        <v>33</v>
      </c>
      <c r="C533" s="16" t="s">
        <v>142</v>
      </c>
      <c r="D533" s="16" t="s">
        <v>155</v>
      </c>
      <c r="E533" s="16"/>
      <c r="F533" s="16">
        <v>280</v>
      </c>
      <c r="G533" s="16">
        <v>2210</v>
      </c>
      <c r="H533" s="16">
        <v>3480</v>
      </c>
      <c r="I533" s="17" t="s">
        <v>156</v>
      </c>
      <c r="J533" s="18">
        <v>55688129</v>
      </c>
      <c r="K533" s="19">
        <v>2398418</v>
      </c>
      <c r="L533" s="19">
        <v>2398418</v>
      </c>
      <c r="M533" s="19">
        <v>0</v>
      </c>
      <c r="N533" s="19">
        <v>0</v>
      </c>
      <c r="O533" s="19">
        <v>0</v>
      </c>
      <c r="P533" s="19">
        <v>970715</v>
      </c>
      <c r="Q533" s="19">
        <v>970715</v>
      </c>
      <c r="R533" s="19">
        <v>1427703</v>
      </c>
      <c r="S533" s="19">
        <v>1427703</v>
      </c>
      <c r="T533" s="19">
        <v>0</v>
      </c>
      <c r="U533" s="19">
        <v>1427703</v>
      </c>
      <c r="V533" s="20">
        <f t="shared" si="119"/>
        <v>0.40473136876057469</v>
      </c>
      <c r="W533" s="20">
        <f t="shared" si="120"/>
        <v>0</v>
      </c>
      <c r="X533" s="21">
        <f t="shared" si="121"/>
        <v>0.40473136876057469</v>
      </c>
    </row>
    <row r="534" spans="1:24" ht="30" outlineLevel="2" x14ac:dyDescent="0.25">
      <c r="A534" s="15" t="s">
        <v>277</v>
      </c>
      <c r="B534" s="16" t="s">
        <v>33</v>
      </c>
      <c r="C534" s="16" t="s">
        <v>142</v>
      </c>
      <c r="D534" s="16" t="s">
        <v>155</v>
      </c>
      <c r="E534" s="16"/>
      <c r="F534" s="16">
        <v>280</v>
      </c>
      <c r="G534" s="16">
        <v>2210</v>
      </c>
      <c r="H534" s="16">
        <v>3480</v>
      </c>
      <c r="I534" s="17" t="s">
        <v>156</v>
      </c>
      <c r="J534" s="18">
        <v>381702634</v>
      </c>
      <c r="K534" s="19">
        <v>355269261</v>
      </c>
      <c r="L534" s="19">
        <v>355269261</v>
      </c>
      <c r="M534" s="19">
        <v>0</v>
      </c>
      <c r="N534" s="19">
        <v>0</v>
      </c>
      <c r="O534" s="19">
        <v>0</v>
      </c>
      <c r="P534" s="19">
        <v>338243862.35000002</v>
      </c>
      <c r="Q534" s="19">
        <v>338243862.35000002</v>
      </c>
      <c r="R534" s="19">
        <v>17025398.649999999</v>
      </c>
      <c r="S534" s="19">
        <v>17025398.649999999</v>
      </c>
      <c r="T534" s="19">
        <v>792565.98</v>
      </c>
      <c r="U534" s="19">
        <v>16232832.669999976</v>
      </c>
      <c r="V534" s="20">
        <f t="shared" si="119"/>
        <v>0.9520774789181663</v>
      </c>
      <c r="W534" s="20">
        <f t="shared" si="120"/>
        <v>0</v>
      </c>
      <c r="X534" s="21">
        <f t="shared" si="121"/>
        <v>0.9520774789181663</v>
      </c>
    </row>
    <row r="535" spans="1:24" ht="30" outlineLevel="2" x14ac:dyDescent="0.25">
      <c r="A535" s="15" t="s">
        <v>304</v>
      </c>
      <c r="B535" s="16" t="s">
        <v>33</v>
      </c>
      <c r="C535" s="16" t="s">
        <v>142</v>
      </c>
      <c r="D535" s="16" t="s">
        <v>155</v>
      </c>
      <c r="E535" s="16"/>
      <c r="F535" s="16">
        <v>280</v>
      </c>
      <c r="G535" s="16">
        <v>2210</v>
      </c>
      <c r="H535" s="16">
        <v>3480</v>
      </c>
      <c r="I535" s="17" t="s">
        <v>156</v>
      </c>
      <c r="J535" s="18">
        <v>39875000</v>
      </c>
      <c r="K535" s="19">
        <v>6315587</v>
      </c>
      <c r="L535" s="19">
        <v>6315587</v>
      </c>
      <c r="M535" s="19">
        <v>0</v>
      </c>
      <c r="N535" s="19">
        <v>0</v>
      </c>
      <c r="O535" s="19">
        <v>0</v>
      </c>
      <c r="P535" s="19">
        <v>0</v>
      </c>
      <c r="Q535" s="19">
        <v>0</v>
      </c>
      <c r="R535" s="19">
        <v>6315587</v>
      </c>
      <c r="S535" s="19">
        <v>6315587</v>
      </c>
      <c r="T535" s="19">
        <v>0</v>
      </c>
      <c r="U535" s="19">
        <v>6315587</v>
      </c>
      <c r="V535" s="20">
        <f t="shared" si="119"/>
        <v>0</v>
      </c>
      <c r="W535" s="20">
        <f t="shared" si="120"/>
        <v>0</v>
      </c>
      <c r="X535" s="21">
        <f t="shared" si="121"/>
        <v>0</v>
      </c>
    </row>
    <row r="536" spans="1:24" ht="30" outlineLevel="2" x14ac:dyDescent="0.25">
      <c r="A536" s="15" t="s">
        <v>314</v>
      </c>
      <c r="B536" s="16" t="s">
        <v>33</v>
      </c>
      <c r="C536" s="16" t="s">
        <v>142</v>
      </c>
      <c r="D536" s="16" t="s">
        <v>155</v>
      </c>
      <c r="E536" s="16"/>
      <c r="F536" s="16">
        <v>280</v>
      </c>
      <c r="G536" s="16">
        <v>2210</v>
      </c>
      <c r="H536" s="16">
        <v>3480</v>
      </c>
      <c r="I536" s="17" t="s">
        <v>156</v>
      </c>
      <c r="J536" s="18">
        <v>616760</v>
      </c>
      <c r="K536" s="19">
        <v>0</v>
      </c>
      <c r="L536" s="19">
        <v>0</v>
      </c>
      <c r="M536" s="19">
        <v>0</v>
      </c>
      <c r="N536" s="19">
        <v>0</v>
      </c>
      <c r="O536" s="19">
        <v>0</v>
      </c>
      <c r="P536" s="19">
        <v>0</v>
      </c>
      <c r="Q536" s="19">
        <v>0</v>
      </c>
      <c r="R536" s="19">
        <v>0</v>
      </c>
      <c r="S536" s="19">
        <v>0</v>
      </c>
      <c r="T536" s="19">
        <v>0</v>
      </c>
      <c r="U536" s="19">
        <v>0</v>
      </c>
      <c r="V536" s="20">
        <v>0</v>
      </c>
      <c r="W536" s="20">
        <v>0</v>
      </c>
      <c r="X536" s="21">
        <v>0</v>
      </c>
    </row>
    <row r="537" spans="1:24" ht="30" outlineLevel="2" x14ac:dyDescent="0.25">
      <c r="A537" s="15" t="s">
        <v>329</v>
      </c>
      <c r="B537" s="16" t="s">
        <v>33</v>
      </c>
      <c r="C537" s="16" t="s">
        <v>142</v>
      </c>
      <c r="D537" s="16" t="s">
        <v>155</v>
      </c>
      <c r="E537" s="16"/>
      <c r="F537" s="16">
        <v>280</v>
      </c>
      <c r="G537" s="16">
        <v>2210</v>
      </c>
      <c r="H537" s="16">
        <v>3480</v>
      </c>
      <c r="I537" s="17" t="s">
        <v>156</v>
      </c>
      <c r="J537" s="18">
        <v>329337</v>
      </c>
      <c r="K537" s="19">
        <v>0</v>
      </c>
      <c r="L537" s="19">
        <v>0</v>
      </c>
      <c r="M537" s="19">
        <v>0</v>
      </c>
      <c r="N537" s="19">
        <v>0</v>
      </c>
      <c r="O537" s="19">
        <v>0</v>
      </c>
      <c r="P537" s="19">
        <v>0</v>
      </c>
      <c r="Q537" s="19">
        <v>0</v>
      </c>
      <c r="R537" s="19">
        <v>0</v>
      </c>
      <c r="S537" s="19">
        <v>0</v>
      </c>
      <c r="T537" s="19">
        <v>0</v>
      </c>
      <c r="U537" s="19">
        <v>0</v>
      </c>
      <c r="V537" s="20">
        <v>0</v>
      </c>
      <c r="W537" s="20">
        <v>0</v>
      </c>
      <c r="X537" s="21">
        <v>0</v>
      </c>
    </row>
    <row r="538" spans="1:24" ht="30" outlineLevel="2" x14ac:dyDescent="0.25">
      <c r="A538" s="15" t="s">
        <v>333</v>
      </c>
      <c r="B538" s="16" t="s">
        <v>33</v>
      </c>
      <c r="C538" s="16" t="s">
        <v>142</v>
      </c>
      <c r="D538" s="16" t="s">
        <v>155</v>
      </c>
      <c r="E538" s="16"/>
      <c r="F538" s="16">
        <v>280</v>
      </c>
      <c r="G538" s="16">
        <v>2210</v>
      </c>
      <c r="H538" s="16">
        <v>3480</v>
      </c>
      <c r="I538" s="17" t="s">
        <v>156</v>
      </c>
      <c r="J538" s="18">
        <v>49239068</v>
      </c>
      <c r="K538" s="19">
        <v>31803632</v>
      </c>
      <c r="L538" s="19">
        <v>31803632</v>
      </c>
      <c r="M538" s="19">
        <v>0</v>
      </c>
      <c r="N538" s="19">
        <v>1840930</v>
      </c>
      <c r="O538" s="19">
        <v>0</v>
      </c>
      <c r="P538" s="19">
        <v>28873600</v>
      </c>
      <c r="Q538" s="19">
        <v>28873600</v>
      </c>
      <c r="R538" s="19">
        <v>1089102</v>
      </c>
      <c r="S538" s="19">
        <v>1089102</v>
      </c>
      <c r="T538" s="19">
        <v>0</v>
      </c>
      <c r="U538" s="19">
        <v>1089102</v>
      </c>
      <c r="V538" s="20">
        <f>P538/L538</f>
        <v>0.90787115132007568</v>
      </c>
      <c r="W538" s="20">
        <f>(M538+N538+O538)/L538</f>
        <v>5.7884269318674041E-2</v>
      </c>
      <c r="X538" s="21">
        <f>V538+W538</f>
        <v>0.96575542063874975</v>
      </c>
    </row>
    <row r="539" spans="1:24" ht="30" outlineLevel="2" x14ac:dyDescent="0.25">
      <c r="A539" s="15" t="s">
        <v>346</v>
      </c>
      <c r="B539" s="16" t="s">
        <v>33</v>
      </c>
      <c r="C539" s="16" t="s">
        <v>142</v>
      </c>
      <c r="D539" s="16" t="s">
        <v>155</v>
      </c>
      <c r="E539" s="16"/>
      <c r="F539" s="16">
        <v>280</v>
      </c>
      <c r="G539" s="16">
        <v>2210</v>
      </c>
      <c r="H539" s="16">
        <v>3460</v>
      </c>
      <c r="I539" s="17" t="s">
        <v>156</v>
      </c>
      <c r="J539" s="18">
        <v>2704389</v>
      </c>
      <c r="K539" s="19">
        <v>0</v>
      </c>
      <c r="L539" s="19">
        <v>0</v>
      </c>
      <c r="M539" s="19">
        <v>0</v>
      </c>
      <c r="N539" s="19">
        <v>0</v>
      </c>
      <c r="O539" s="19">
        <v>0</v>
      </c>
      <c r="P539" s="19">
        <v>0</v>
      </c>
      <c r="Q539" s="19">
        <v>0</v>
      </c>
      <c r="R539" s="19">
        <v>0</v>
      </c>
      <c r="S539" s="19">
        <v>0</v>
      </c>
      <c r="T539" s="19">
        <v>0</v>
      </c>
      <c r="U539" s="19">
        <v>0</v>
      </c>
      <c r="V539" s="20">
        <v>0</v>
      </c>
      <c r="W539" s="20">
        <v>0</v>
      </c>
      <c r="X539" s="21">
        <v>0</v>
      </c>
    </row>
    <row r="540" spans="1:24" outlineLevel="1" x14ac:dyDescent="0.25">
      <c r="A540" s="22"/>
      <c r="B540" s="23"/>
      <c r="C540" s="23"/>
      <c r="D540" s="23" t="s">
        <v>570</v>
      </c>
      <c r="E540" s="23"/>
      <c r="F540" s="23"/>
      <c r="G540" s="23"/>
      <c r="H540" s="23"/>
      <c r="I540" s="24"/>
      <c r="J540" s="25">
        <f t="shared" ref="J540:U540" si="123">SUBTOTAL(9,J532:J539)</f>
        <v>532532386</v>
      </c>
      <c r="K540" s="26">
        <f t="shared" si="123"/>
        <v>397418927</v>
      </c>
      <c r="L540" s="26">
        <f t="shared" si="123"/>
        <v>397418927</v>
      </c>
      <c r="M540" s="26">
        <f t="shared" si="123"/>
        <v>0</v>
      </c>
      <c r="N540" s="26">
        <f t="shared" si="123"/>
        <v>1840930</v>
      </c>
      <c r="O540" s="26">
        <f t="shared" si="123"/>
        <v>0</v>
      </c>
      <c r="P540" s="26">
        <f t="shared" si="123"/>
        <v>368088177.35000002</v>
      </c>
      <c r="Q540" s="26">
        <f t="shared" si="123"/>
        <v>368088177.35000002</v>
      </c>
      <c r="R540" s="26">
        <f t="shared" si="123"/>
        <v>27489819.649999999</v>
      </c>
      <c r="S540" s="26">
        <f t="shared" si="123"/>
        <v>27489819.649999999</v>
      </c>
      <c r="T540" s="26">
        <f t="shared" si="123"/>
        <v>792565.98</v>
      </c>
      <c r="U540" s="26">
        <f t="shared" si="123"/>
        <v>26697253.669999976</v>
      </c>
      <c r="V540" s="27">
        <f>P540/L540</f>
        <v>0.92619689788956638</v>
      </c>
      <c r="W540" s="27">
        <f>(M540+N540+O540)/L540</f>
        <v>4.6322152140479212E-3</v>
      </c>
      <c r="X540" s="28">
        <f>V540+W540</f>
        <v>0.93082911310361427</v>
      </c>
    </row>
    <row r="541" spans="1:24" ht="75" outlineLevel="2" x14ac:dyDescent="0.25">
      <c r="A541" s="15" t="s">
        <v>304</v>
      </c>
      <c r="B541" s="16" t="s">
        <v>33</v>
      </c>
      <c r="C541" s="16" t="s">
        <v>142</v>
      </c>
      <c r="D541" s="16" t="s">
        <v>308</v>
      </c>
      <c r="E541" s="16"/>
      <c r="F541" s="16">
        <v>280</v>
      </c>
      <c r="G541" s="16">
        <v>2110</v>
      </c>
      <c r="H541" s="16">
        <v>3480</v>
      </c>
      <c r="I541" s="17" t="s">
        <v>309</v>
      </c>
      <c r="J541" s="18">
        <v>60000000</v>
      </c>
      <c r="K541" s="19">
        <v>40291598</v>
      </c>
      <c r="L541" s="19">
        <v>40291598</v>
      </c>
      <c r="M541" s="19">
        <v>0</v>
      </c>
      <c r="N541" s="19">
        <v>0</v>
      </c>
      <c r="O541" s="19">
        <v>0</v>
      </c>
      <c r="P541" s="19">
        <v>0</v>
      </c>
      <c r="Q541" s="19">
        <v>0</v>
      </c>
      <c r="R541" s="19">
        <v>40291598</v>
      </c>
      <c r="S541" s="19">
        <v>40291598</v>
      </c>
      <c r="T541" s="19">
        <v>0</v>
      </c>
      <c r="U541" s="19">
        <v>40291598</v>
      </c>
      <c r="V541" s="20">
        <f>P541/L541</f>
        <v>0</v>
      </c>
      <c r="W541" s="20">
        <f>(M541+N541+O541)/L541</f>
        <v>0</v>
      </c>
      <c r="X541" s="21">
        <f>V541+W541</f>
        <v>0</v>
      </c>
    </row>
    <row r="542" spans="1:24" ht="105" outlineLevel="2" x14ac:dyDescent="0.25">
      <c r="A542" s="15" t="s">
        <v>333</v>
      </c>
      <c r="B542" s="16" t="s">
        <v>33</v>
      </c>
      <c r="C542" s="16" t="s">
        <v>142</v>
      </c>
      <c r="D542" s="16" t="s">
        <v>308</v>
      </c>
      <c r="E542" s="16"/>
      <c r="F542" s="16">
        <v>280</v>
      </c>
      <c r="G542" s="16">
        <v>2110</v>
      </c>
      <c r="H542" s="16">
        <v>3480</v>
      </c>
      <c r="I542" s="17" t="s">
        <v>340</v>
      </c>
      <c r="J542" s="18">
        <v>0</v>
      </c>
      <c r="K542" s="19">
        <v>0</v>
      </c>
      <c r="L542" s="19">
        <v>0</v>
      </c>
      <c r="M542" s="19">
        <v>0</v>
      </c>
      <c r="N542" s="19">
        <v>0</v>
      </c>
      <c r="O542" s="19">
        <v>0</v>
      </c>
      <c r="P542" s="19">
        <v>0</v>
      </c>
      <c r="Q542" s="19">
        <v>0</v>
      </c>
      <c r="R542" s="19">
        <v>0</v>
      </c>
      <c r="S542" s="19">
        <v>0</v>
      </c>
      <c r="T542" s="19">
        <v>0</v>
      </c>
      <c r="U542" s="19">
        <v>0</v>
      </c>
      <c r="V542" s="20">
        <v>0</v>
      </c>
      <c r="W542" s="20">
        <v>0</v>
      </c>
      <c r="X542" s="21">
        <v>0</v>
      </c>
    </row>
    <row r="543" spans="1:24" outlineLevel="1" x14ac:dyDescent="0.25">
      <c r="A543" s="22"/>
      <c r="B543" s="23"/>
      <c r="C543" s="23"/>
      <c r="D543" s="23" t="s">
        <v>571</v>
      </c>
      <c r="E543" s="23"/>
      <c r="F543" s="23"/>
      <c r="G543" s="23"/>
      <c r="H543" s="23"/>
      <c r="I543" s="24"/>
      <c r="J543" s="25">
        <f t="shared" ref="J543:U543" si="124">SUBTOTAL(9,J541:J542)</f>
        <v>60000000</v>
      </c>
      <c r="K543" s="26">
        <f t="shared" si="124"/>
        <v>40291598</v>
      </c>
      <c r="L543" s="26">
        <f t="shared" si="124"/>
        <v>40291598</v>
      </c>
      <c r="M543" s="26">
        <f t="shared" si="124"/>
        <v>0</v>
      </c>
      <c r="N543" s="26">
        <f t="shared" si="124"/>
        <v>0</v>
      </c>
      <c r="O543" s="26">
        <f t="shared" si="124"/>
        <v>0</v>
      </c>
      <c r="P543" s="26">
        <f t="shared" si="124"/>
        <v>0</v>
      </c>
      <c r="Q543" s="26">
        <f t="shared" si="124"/>
        <v>0</v>
      </c>
      <c r="R543" s="26">
        <f t="shared" si="124"/>
        <v>40291598</v>
      </c>
      <c r="S543" s="26">
        <f t="shared" si="124"/>
        <v>40291598</v>
      </c>
      <c r="T543" s="26">
        <f t="shared" si="124"/>
        <v>0</v>
      </c>
      <c r="U543" s="26">
        <f t="shared" si="124"/>
        <v>40291598</v>
      </c>
      <c r="V543" s="27">
        <f>P543/L543</f>
        <v>0</v>
      </c>
      <c r="W543" s="27">
        <f>(M543+N543+O543)/L543</f>
        <v>0</v>
      </c>
      <c r="X543" s="28">
        <f>V543+W543</f>
        <v>0</v>
      </c>
    </row>
    <row r="544" spans="1:24" ht="30" outlineLevel="2" x14ac:dyDescent="0.25">
      <c r="A544" s="15" t="s">
        <v>221</v>
      </c>
      <c r="B544" s="16" t="s">
        <v>33</v>
      </c>
      <c r="C544" s="16" t="s">
        <v>142</v>
      </c>
      <c r="D544" s="16" t="s">
        <v>265</v>
      </c>
      <c r="E544" s="16"/>
      <c r="F544" s="16">
        <v>280</v>
      </c>
      <c r="G544" s="16">
        <v>2140</v>
      </c>
      <c r="H544" s="16">
        <v>3480</v>
      </c>
      <c r="I544" s="17" t="s">
        <v>266</v>
      </c>
      <c r="J544" s="18">
        <v>9700000</v>
      </c>
      <c r="K544" s="19">
        <v>9700000</v>
      </c>
      <c r="L544" s="19">
        <v>9700000</v>
      </c>
      <c r="M544" s="19">
        <v>0</v>
      </c>
      <c r="N544" s="19">
        <v>0</v>
      </c>
      <c r="O544" s="19">
        <v>0</v>
      </c>
      <c r="P544" s="19">
        <v>4842004.8</v>
      </c>
      <c r="Q544" s="19">
        <v>4842004.8</v>
      </c>
      <c r="R544" s="19">
        <v>4857995.2</v>
      </c>
      <c r="S544" s="19">
        <v>4857995.2</v>
      </c>
      <c r="T544" s="19">
        <v>970000</v>
      </c>
      <c r="U544" s="19">
        <v>3887995.2</v>
      </c>
      <c r="V544" s="20">
        <f>P544/L544</f>
        <v>0.49917575257731955</v>
      </c>
      <c r="W544" s="20">
        <f>(M544+N544+O544)/L544</f>
        <v>0</v>
      </c>
      <c r="X544" s="21">
        <f>V544+W544</f>
        <v>0.49917575257731955</v>
      </c>
    </row>
    <row r="545" spans="1:24" outlineLevel="1" x14ac:dyDescent="0.25">
      <c r="A545" s="22"/>
      <c r="B545" s="23"/>
      <c r="C545" s="23"/>
      <c r="D545" s="23" t="s">
        <v>572</v>
      </c>
      <c r="E545" s="23"/>
      <c r="F545" s="23"/>
      <c r="G545" s="23"/>
      <c r="H545" s="23"/>
      <c r="I545" s="24"/>
      <c r="J545" s="25">
        <f t="shared" ref="J545:U545" si="125">SUBTOTAL(9,J544:J544)</f>
        <v>9700000</v>
      </c>
      <c r="K545" s="26">
        <f t="shared" si="125"/>
        <v>9700000</v>
      </c>
      <c r="L545" s="26">
        <f t="shared" si="125"/>
        <v>9700000</v>
      </c>
      <c r="M545" s="26">
        <f t="shared" si="125"/>
        <v>0</v>
      </c>
      <c r="N545" s="26">
        <f t="shared" si="125"/>
        <v>0</v>
      </c>
      <c r="O545" s="26">
        <f t="shared" si="125"/>
        <v>0</v>
      </c>
      <c r="P545" s="26">
        <f t="shared" si="125"/>
        <v>4842004.8</v>
      </c>
      <c r="Q545" s="26">
        <f t="shared" si="125"/>
        <v>4842004.8</v>
      </c>
      <c r="R545" s="26">
        <f t="shared" si="125"/>
        <v>4857995.2</v>
      </c>
      <c r="S545" s="26">
        <f t="shared" si="125"/>
        <v>4857995.2</v>
      </c>
      <c r="T545" s="26">
        <f t="shared" si="125"/>
        <v>970000</v>
      </c>
      <c r="U545" s="26">
        <f t="shared" si="125"/>
        <v>3887995.2</v>
      </c>
      <c r="V545" s="27">
        <f>P545/L545</f>
        <v>0.49917575257731955</v>
      </c>
      <c r="W545" s="27">
        <f>(M545+N545+O545)/L545</f>
        <v>0</v>
      </c>
      <c r="X545" s="28">
        <f>V545+W545</f>
        <v>0.49917575257731955</v>
      </c>
    </row>
    <row r="546" spans="1:24" ht="75" outlineLevel="2" x14ac:dyDescent="0.25">
      <c r="A546" s="15" t="s">
        <v>333</v>
      </c>
      <c r="B546" s="16" t="s">
        <v>33</v>
      </c>
      <c r="C546" s="16" t="s">
        <v>142</v>
      </c>
      <c r="D546" s="16" t="s">
        <v>341</v>
      </c>
      <c r="E546" s="16"/>
      <c r="F546" s="16">
        <v>280</v>
      </c>
      <c r="G546" s="16">
        <v>2150</v>
      </c>
      <c r="H546" s="16">
        <v>3480</v>
      </c>
      <c r="I546" s="17" t="s">
        <v>342</v>
      </c>
      <c r="J546" s="18">
        <v>2000000</v>
      </c>
      <c r="K546" s="19">
        <v>0</v>
      </c>
      <c r="L546" s="19">
        <v>0</v>
      </c>
      <c r="M546" s="19">
        <v>0</v>
      </c>
      <c r="N546" s="19">
        <v>0</v>
      </c>
      <c r="O546" s="19">
        <v>0</v>
      </c>
      <c r="P546" s="19">
        <v>0</v>
      </c>
      <c r="Q546" s="19">
        <v>0</v>
      </c>
      <c r="R546" s="19">
        <v>0</v>
      </c>
      <c r="S546" s="19">
        <v>0</v>
      </c>
      <c r="T546" s="19">
        <v>0</v>
      </c>
      <c r="U546" s="19">
        <v>0</v>
      </c>
      <c r="V546" s="20">
        <v>0</v>
      </c>
      <c r="W546" s="20">
        <v>0</v>
      </c>
      <c r="X546" s="21">
        <v>0</v>
      </c>
    </row>
    <row r="547" spans="1:24" outlineLevel="1" x14ac:dyDescent="0.25">
      <c r="A547" s="22"/>
      <c r="B547" s="23"/>
      <c r="C547" s="23"/>
      <c r="D547" s="23" t="s">
        <v>573</v>
      </c>
      <c r="E547" s="23"/>
      <c r="F547" s="23"/>
      <c r="G547" s="23"/>
      <c r="H547" s="23"/>
      <c r="I547" s="24"/>
      <c r="J547" s="25">
        <f t="shared" ref="J547:U547" si="126">SUBTOTAL(9,J546:J546)</f>
        <v>2000000</v>
      </c>
      <c r="K547" s="26">
        <f t="shared" si="126"/>
        <v>0</v>
      </c>
      <c r="L547" s="26">
        <f t="shared" si="126"/>
        <v>0</v>
      </c>
      <c r="M547" s="26">
        <f t="shared" si="126"/>
        <v>0</v>
      </c>
      <c r="N547" s="26">
        <f t="shared" si="126"/>
        <v>0</v>
      </c>
      <c r="O547" s="26">
        <f t="shared" si="126"/>
        <v>0</v>
      </c>
      <c r="P547" s="26">
        <f t="shared" si="126"/>
        <v>0</v>
      </c>
      <c r="Q547" s="26">
        <f t="shared" si="126"/>
        <v>0</v>
      </c>
      <c r="R547" s="26">
        <f t="shared" si="126"/>
        <v>0</v>
      </c>
      <c r="S547" s="26">
        <f t="shared" si="126"/>
        <v>0</v>
      </c>
      <c r="T547" s="26">
        <f t="shared" si="126"/>
        <v>0</v>
      </c>
      <c r="U547" s="26">
        <f t="shared" si="126"/>
        <v>0</v>
      </c>
      <c r="V547" s="27">
        <v>0</v>
      </c>
      <c r="W547" s="27">
        <v>0</v>
      </c>
      <c r="X547" s="28">
        <v>0</v>
      </c>
    </row>
    <row r="548" spans="1:24" outlineLevel="2" x14ac:dyDescent="0.25">
      <c r="A548" s="15" t="s">
        <v>32</v>
      </c>
      <c r="B548" s="16" t="s">
        <v>33</v>
      </c>
      <c r="C548" s="16" t="s">
        <v>142</v>
      </c>
      <c r="D548" s="16" t="s">
        <v>157</v>
      </c>
      <c r="E548" s="16"/>
      <c r="F548" s="16">
        <v>280</v>
      </c>
      <c r="G548" s="16">
        <v>2240</v>
      </c>
      <c r="H548" s="16">
        <v>3480</v>
      </c>
      <c r="I548" s="17" t="s">
        <v>158</v>
      </c>
      <c r="J548" s="18">
        <v>3731125</v>
      </c>
      <c r="K548" s="19">
        <v>2607799</v>
      </c>
      <c r="L548" s="19">
        <v>2607799</v>
      </c>
      <c r="M548" s="19">
        <v>0</v>
      </c>
      <c r="N548" s="19">
        <v>0</v>
      </c>
      <c r="O548" s="19">
        <v>0</v>
      </c>
      <c r="P548" s="19">
        <v>1236362.81</v>
      </c>
      <c r="Q548" s="19">
        <v>1236362.81</v>
      </c>
      <c r="R548" s="19">
        <v>1371436.19</v>
      </c>
      <c r="S548" s="19">
        <v>1371436.19</v>
      </c>
      <c r="T548" s="19">
        <v>0</v>
      </c>
      <c r="U548" s="19">
        <v>1371436.19</v>
      </c>
      <c r="V548" s="20">
        <f>P548/L548</f>
        <v>0.47410203393743156</v>
      </c>
      <c r="W548" s="20">
        <f>(M548+N548+O548)/L548</f>
        <v>0</v>
      </c>
      <c r="X548" s="21">
        <f>V548+W548</f>
        <v>0.47410203393743156</v>
      </c>
    </row>
    <row r="549" spans="1:24" outlineLevel="2" x14ac:dyDescent="0.25">
      <c r="A549" s="15" t="s">
        <v>221</v>
      </c>
      <c r="B549" s="16" t="s">
        <v>33</v>
      </c>
      <c r="C549" s="16" t="s">
        <v>142</v>
      </c>
      <c r="D549" s="16" t="s">
        <v>157</v>
      </c>
      <c r="E549" s="16"/>
      <c r="F549" s="16">
        <v>280</v>
      </c>
      <c r="G549" s="16">
        <v>2240</v>
      </c>
      <c r="H549" s="16">
        <v>3480</v>
      </c>
      <c r="I549" s="17" t="s">
        <v>158</v>
      </c>
      <c r="J549" s="18">
        <v>5000000</v>
      </c>
      <c r="K549" s="19">
        <v>88900000</v>
      </c>
      <c r="L549" s="19">
        <v>88900000</v>
      </c>
      <c r="M549" s="19">
        <v>0</v>
      </c>
      <c r="N549" s="19">
        <v>0</v>
      </c>
      <c r="O549" s="19">
        <v>0</v>
      </c>
      <c r="P549" s="19">
        <v>88372003.25</v>
      </c>
      <c r="Q549" s="19">
        <v>88372003.25</v>
      </c>
      <c r="R549" s="19">
        <v>527996.75</v>
      </c>
      <c r="S549" s="19">
        <v>527996.75</v>
      </c>
      <c r="T549" s="19">
        <v>0</v>
      </c>
      <c r="U549" s="19">
        <v>527996.75</v>
      </c>
      <c r="V549" s="20">
        <f>P549/L549</f>
        <v>0.99406077896512934</v>
      </c>
      <c r="W549" s="20">
        <f>(M549+N549+O549)/L549</f>
        <v>0</v>
      </c>
      <c r="X549" s="21">
        <f>V549+W549</f>
        <v>0.99406077896512934</v>
      </c>
    </row>
    <row r="550" spans="1:24" outlineLevel="2" x14ac:dyDescent="0.25">
      <c r="A550" s="15" t="s">
        <v>221</v>
      </c>
      <c r="B550" s="16" t="s">
        <v>33</v>
      </c>
      <c r="C550" s="16" t="s">
        <v>142</v>
      </c>
      <c r="D550" s="16" t="s">
        <v>157</v>
      </c>
      <c r="E550" s="16"/>
      <c r="F550" s="16" t="s">
        <v>36</v>
      </c>
      <c r="G550" s="16">
        <v>2240</v>
      </c>
      <c r="H550" s="16">
        <v>3480</v>
      </c>
      <c r="I550" s="17" t="s">
        <v>158</v>
      </c>
      <c r="J550" s="18">
        <v>0</v>
      </c>
      <c r="K550" s="19">
        <v>10907000</v>
      </c>
      <c r="L550" s="19">
        <v>10907000</v>
      </c>
      <c r="M550" s="19">
        <v>0</v>
      </c>
      <c r="N550" s="19">
        <v>0</v>
      </c>
      <c r="O550" s="19">
        <v>0</v>
      </c>
      <c r="P550" s="19">
        <v>10907000</v>
      </c>
      <c r="Q550" s="19">
        <v>10907000</v>
      </c>
      <c r="R550" s="19">
        <v>0</v>
      </c>
      <c r="S550" s="19">
        <v>0</v>
      </c>
      <c r="T550" s="19">
        <v>0</v>
      </c>
      <c r="U550" s="19">
        <v>0</v>
      </c>
      <c r="V550" s="20">
        <f>P550/L550</f>
        <v>1</v>
      </c>
      <c r="W550" s="20">
        <f>(M550+N550+O550)/L550</f>
        <v>0</v>
      </c>
      <c r="X550" s="21">
        <f>V550+W550</f>
        <v>1</v>
      </c>
    </row>
    <row r="551" spans="1:24" outlineLevel="2" x14ac:dyDescent="0.25">
      <c r="A551" s="15" t="s">
        <v>304</v>
      </c>
      <c r="B551" s="16" t="s">
        <v>33</v>
      </c>
      <c r="C551" s="16" t="s">
        <v>142</v>
      </c>
      <c r="D551" s="16" t="s">
        <v>157</v>
      </c>
      <c r="E551" s="16"/>
      <c r="F551" s="16">
        <v>280</v>
      </c>
      <c r="G551" s="16">
        <v>2240</v>
      </c>
      <c r="H551" s="16">
        <v>3480</v>
      </c>
      <c r="I551" s="17" t="s">
        <v>158</v>
      </c>
      <c r="J551" s="18">
        <v>100000000</v>
      </c>
      <c r="K551" s="19">
        <v>88032771</v>
      </c>
      <c r="L551" s="19">
        <v>88032771</v>
      </c>
      <c r="M551" s="19">
        <v>0</v>
      </c>
      <c r="N551" s="19">
        <v>0</v>
      </c>
      <c r="O551" s="19">
        <v>0</v>
      </c>
      <c r="P551" s="19">
        <v>29357400</v>
      </c>
      <c r="Q551" s="19">
        <v>29357400</v>
      </c>
      <c r="R551" s="19">
        <v>58675371</v>
      </c>
      <c r="S551" s="19">
        <v>58675371</v>
      </c>
      <c r="T551" s="19">
        <v>0</v>
      </c>
      <c r="U551" s="19">
        <v>58675371</v>
      </c>
      <c r="V551" s="20">
        <f>P551/L551</f>
        <v>0.33348263000831813</v>
      </c>
      <c r="W551" s="20">
        <f>(M551+N551+O551)/L551</f>
        <v>0</v>
      </c>
      <c r="X551" s="21">
        <f>V551+W551</f>
        <v>0.33348263000831813</v>
      </c>
    </row>
    <row r="552" spans="1:24" outlineLevel="2" x14ac:dyDescent="0.25">
      <c r="A552" s="15" t="s">
        <v>314</v>
      </c>
      <c r="B552" s="16" t="s">
        <v>33</v>
      </c>
      <c r="C552" s="16" t="s">
        <v>142</v>
      </c>
      <c r="D552" s="16" t="s">
        <v>157</v>
      </c>
      <c r="E552" s="16"/>
      <c r="F552" s="16">
        <v>280</v>
      </c>
      <c r="G552" s="16">
        <v>2240</v>
      </c>
      <c r="H552" s="16">
        <v>3480</v>
      </c>
      <c r="I552" s="17" t="s">
        <v>158</v>
      </c>
      <c r="J552" s="18">
        <v>413590000</v>
      </c>
      <c r="K552" s="19">
        <v>351855031.18000001</v>
      </c>
      <c r="L552" s="19">
        <v>351855031.18000001</v>
      </c>
      <c r="M552" s="19">
        <v>0</v>
      </c>
      <c r="N552" s="19">
        <v>68376426.090000004</v>
      </c>
      <c r="O552" s="19">
        <v>0</v>
      </c>
      <c r="P552" s="19">
        <v>179337168.58000001</v>
      </c>
      <c r="Q552" s="19">
        <v>154519634.47</v>
      </c>
      <c r="R552" s="19">
        <v>104141436.51000001</v>
      </c>
      <c r="S552" s="19">
        <v>104141436.51000001</v>
      </c>
      <c r="T552" s="19">
        <v>0</v>
      </c>
      <c r="U552" s="19">
        <v>104141436.51000002</v>
      </c>
      <c r="V552" s="20">
        <f>P552/L552</f>
        <v>0.50969050514515934</v>
      </c>
      <c r="W552" s="20">
        <f>(M552+N552+O552)/L552</f>
        <v>0.19433124449205438</v>
      </c>
      <c r="X552" s="21">
        <f>V552+W552</f>
        <v>0.70402174963721376</v>
      </c>
    </row>
    <row r="553" spans="1:24" outlineLevel="2" x14ac:dyDescent="0.25">
      <c r="A553" s="15" t="s">
        <v>329</v>
      </c>
      <c r="B553" s="16" t="s">
        <v>33</v>
      </c>
      <c r="C553" s="16" t="s">
        <v>142</v>
      </c>
      <c r="D553" s="16" t="s">
        <v>157</v>
      </c>
      <c r="E553" s="16"/>
      <c r="F553" s="16">
        <v>280</v>
      </c>
      <c r="G553" s="16">
        <v>2240</v>
      </c>
      <c r="H553" s="16">
        <v>3480</v>
      </c>
      <c r="I553" s="17" t="s">
        <v>158</v>
      </c>
      <c r="J553" s="18">
        <v>215000000</v>
      </c>
      <c r="K553" s="19">
        <v>0</v>
      </c>
      <c r="L553" s="19">
        <v>0</v>
      </c>
      <c r="M553" s="19">
        <v>0</v>
      </c>
      <c r="N553" s="19">
        <v>0</v>
      </c>
      <c r="O553" s="19">
        <v>0</v>
      </c>
      <c r="P553" s="19">
        <v>0</v>
      </c>
      <c r="Q553" s="19">
        <v>0</v>
      </c>
      <c r="R553" s="19">
        <v>0</v>
      </c>
      <c r="S553" s="19">
        <v>0</v>
      </c>
      <c r="T553" s="19">
        <v>0</v>
      </c>
      <c r="U553" s="19">
        <v>0</v>
      </c>
      <c r="V553" s="20">
        <v>0</v>
      </c>
      <c r="W553" s="20">
        <v>0</v>
      </c>
      <c r="X553" s="21">
        <v>0</v>
      </c>
    </row>
    <row r="554" spans="1:24" outlineLevel="1" x14ac:dyDescent="0.25">
      <c r="A554" s="22"/>
      <c r="B554" s="23"/>
      <c r="C554" s="23"/>
      <c r="D554" s="23" t="s">
        <v>574</v>
      </c>
      <c r="E554" s="23"/>
      <c r="F554" s="23"/>
      <c r="G554" s="23"/>
      <c r="H554" s="23"/>
      <c r="I554" s="24"/>
      <c r="J554" s="25">
        <f t="shared" ref="J554:U554" si="127">SUBTOTAL(9,J548:J553)</f>
        <v>737321125</v>
      </c>
      <c r="K554" s="26">
        <f t="shared" si="127"/>
        <v>542302601.18000007</v>
      </c>
      <c r="L554" s="26">
        <f t="shared" si="127"/>
        <v>542302601.18000007</v>
      </c>
      <c r="M554" s="26">
        <f t="shared" si="127"/>
        <v>0</v>
      </c>
      <c r="N554" s="26">
        <f t="shared" si="127"/>
        <v>68376426.090000004</v>
      </c>
      <c r="O554" s="26">
        <f t="shared" si="127"/>
        <v>0</v>
      </c>
      <c r="P554" s="26">
        <f t="shared" si="127"/>
        <v>309209934.63999999</v>
      </c>
      <c r="Q554" s="26">
        <f t="shared" si="127"/>
        <v>284392400.52999997</v>
      </c>
      <c r="R554" s="26">
        <f t="shared" si="127"/>
        <v>164716240.44999999</v>
      </c>
      <c r="S554" s="26">
        <f t="shared" si="127"/>
        <v>164716240.44999999</v>
      </c>
      <c r="T554" s="26">
        <f t="shared" si="127"/>
        <v>0</v>
      </c>
      <c r="U554" s="26">
        <f t="shared" si="127"/>
        <v>164716240.45000002</v>
      </c>
      <c r="V554" s="27">
        <f>P554/L554</f>
        <v>0.57017970035029875</v>
      </c>
      <c r="W554" s="27">
        <f>(M554+N554+O554)/L554</f>
        <v>0.12608537362944461</v>
      </c>
      <c r="X554" s="28">
        <f>V554+W554</f>
        <v>0.69626507397974335</v>
      </c>
    </row>
    <row r="555" spans="1:24" ht="90" outlineLevel="2" x14ac:dyDescent="0.25">
      <c r="A555" s="15" t="s">
        <v>32</v>
      </c>
      <c r="B555" s="16" t="s">
        <v>33</v>
      </c>
      <c r="C555" s="16" t="s">
        <v>160</v>
      </c>
      <c r="D555" s="16" t="s">
        <v>161</v>
      </c>
      <c r="E555" s="16" t="s">
        <v>162</v>
      </c>
      <c r="F555" s="16" t="s">
        <v>36</v>
      </c>
      <c r="G555" s="16">
        <v>1310</v>
      </c>
      <c r="H555" s="16">
        <v>3480</v>
      </c>
      <c r="I555" s="17" t="s">
        <v>163</v>
      </c>
      <c r="J555" s="18">
        <v>189557370</v>
      </c>
      <c r="K555" s="19">
        <v>184818436</v>
      </c>
      <c r="L555" s="19">
        <v>184818436</v>
      </c>
      <c r="M555" s="19">
        <v>0</v>
      </c>
      <c r="N555" s="19">
        <v>0</v>
      </c>
      <c r="O555" s="19">
        <v>0</v>
      </c>
      <c r="P555" s="19">
        <v>107060000</v>
      </c>
      <c r="Q555" s="19">
        <v>107060000</v>
      </c>
      <c r="R555" s="19">
        <v>77758436</v>
      </c>
      <c r="S555" s="19">
        <v>77758436</v>
      </c>
      <c r="T555" s="19">
        <v>0</v>
      </c>
      <c r="U555" s="19">
        <v>77758436</v>
      </c>
      <c r="V555" s="20">
        <f>P555/L555</f>
        <v>0.57927121512920932</v>
      </c>
      <c r="W555" s="20">
        <f>(M555+N555+O555)/L555</f>
        <v>0</v>
      </c>
      <c r="X555" s="21">
        <f>V555+W555</f>
        <v>0.57927121512920932</v>
      </c>
    </row>
    <row r="556" spans="1:24" ht="75" outlineLevel="2" x14ac:dyDescent="0.25">
      <c r="A556" s="15" t="s">
        <v>277</v>
      </c>
      <c r="B556" s="16" t="s">
        <v>33</v>
      </c>
      <c r="C556" s="16" t="s">
        <v>160</v>
      </c>
      <c r="D556" s="16" t="s">
        <v>161</v>
      </c>
      <c r="E556" s="16" t="s">
        <v>55</v>
      </c>
      <c r="F556" s="16" t="s">
        <v>36</v>
      </c>
      <c r="G556" s="16">
        <v>1310</v>
      </c>
      <c r="H556" s="16">
        <v>3480</v>
      </c>
      <c r="I556" s="17" t="s">
        <v>284</v>
      </c>
      <c r="J556" s="18">
        <v>1300000000</v>
      </c>
      <c r="K556" s="19">
        <v>860941438</v>
      </c>
      <c r="L556" s="19">
        <v>860941438</v>
      </c>
      <c r="M556" s="19">
        <v>0</v>
      </c>
      <c r="N556" s="19">
        <v>0</v>
      </c>
      <c r="O556" s="19">
        <v>0</v>
      </c>
      <c r="P556" s="19">
        <v>702735359.25</v>
      </c>
      <c r="Q556" s="19">
        <v>702735359.25</v>
      </c>
      <c r="R556" s="19">
        <v>158206078.75</v>
      </c>
      <c r="S556" s="19">
        <v>158206078.75</v>
      </c>
      <c r="T556" s="19">
        <v>0</v>
      </c>
      <c r="U556" s="19">
        <v>158206078.75</v>
      </c>
      <c r="V556" s="20">
        <f>P556/L556</f>
        <v>0.81624060387020192</v>
      </c>
      <c r="W556" s="20">
        <f>(M556+N556+O556)/L556</f>
        <v>0</v>
      </c>
      <c r="X556" s="21">
        <f>V556+W556</f>
        <v>0.81624060387020192</v>
      </c>
    </row>
    <row r="557" spans="1:24" ht="285" outlineLevel="2" x14ac:dyDescent="0.25">
      <c r="A557" s="15" t="s">
        <v>277</v>
      </c>
      <c r="B557" s="16" t="s">
        <v>33</v>
      </c>
      <c r="C557" s="16" t="s">
        <v>160</v>
      </c>
      <c r="D557" s="16" t="s">
        <v>161</v>
      </c>
      <c r="E557" s="16" t="s">
        <v>166</v>
      </c>
      <c r="F557" s="16" t="s">
        <v>36</v>
      </c>
      <c r="G557" s="16">
        <v>1310</v>
      </c>
      <c r="H557" s="16">
        <v>3480</v>
      </c>
      <c r="I557" s="17" t="s">
        <v>285</v>
      </c>
      <c r="J557" s="18">
        <v>180000000</v>
      </c>
      <c r="K557" s="19">
        <v>0</v>
      </c>
      <c r="L557" s="19">
        <v>0</v>
      </c>
      <c r="M557" s="19">
        <v>0</v>
      </c>
      <c r="N557" s="19">
        <v>0</v>
      </c>
      <c r="O557" s="19">
        <v>0</v>
      </c>
      <c r="P557" s="19">
        <v>0</v>
      </c>
      <c r="Q557" s="19">
        <v>0</v>
      </c>
      <c r="R557" s="19">
        <v>0</v>
      </c>
      <c r="S557" s="19">
        <v>0</v>
      </c>
      <c r="T557" s="19">
        <v>0</v>
      </c>
      <c r="U557" s="19">
        <v>0</v>
      </c>
      <c r="V557" s="20">
        <v>0</v>
      </c>
      <c r="W557" s="20">
        <v>0</v>
      </c>
      <c r="X557" s="21">
        <v>0</v>
      </c>
    </row>
    <row r="558" spans="1:24" ht="270" outlineLevel="2" x14ac:dyDescent="0.25">
      <c r="A558" s="15" t="s">
        <v>277</v>
      </c>
      <c r="B558" s="16" t="s">
        <v>33</v>
      </c>
      <c r="C558" s="16" t="s">
        <v>160</v>
      </c>
      <c r="D558" s="16" t="s">
        <v>161</v>
      </c>
      <c r="E558" s="16" t="s">
        <v>286</v>
      </c>
      <c r="F558" s="16" t="s">
        <v>36</v>
      </c>
      <c r="G558" s="16">
        <v>1310</v>
      </c>
      <c r="H558" s="16">
        <v>3480</v>
      </c>
      <c r="I558" s="17" t="s">
        <v>287</v>
      </c>
      <c r="J558" s="18">
        <v>40000000</v>
      </c>
      <c r="K558" s="19">
        <v>0</v>
      </c>
      <c r="L558" s="19">
        <v>0</v>
      </c>
      <c r="M558" s="19">
        <v>0</v>
      </c>
      <c r="N558" s="19">
        <v>0</v>
      </c>
      <c r="O558" s="19">
        <v>0</v>
      </c>
      <c r="P558" s="19">
        <v>0</v>
      </c>
      <c r="Q558" s="19">
        <v>0</v>
      </c>
      <c r="R558" s="19">
        <v>0</v>
      </c>
      <c r="S558" s="19">
        <v>0</v>
      </c>
      <c r="T558" s="19">
        <v>0</v>
      </c>
      <c r="U558" s="19">
        <v>0</v>
      </c>
      <c r="V558" s="20">
        <v>0</v>
      </c>
      <c r="W558" s="20">
        <v>0</v>
      </c>
      <c r="X558" s="21">
        <v>0</v>
      </c>
    </row>
    <row r="559" spans="1:24" ht="60" outlineLevel="2" x14ac:dyDescent="0.25">
      <c r="A559" s="15" t="s">
        <v>346</v>
      </c>
      <c r="B559" s="16" t="s">
        <v>33</v>
      </c>
      <c r="C559" s="16" t="s">
        <v>160</v>
      </c>
      <c r="D559" s="16" t="s">
        <v>161</v>
      </c>
      <c r="E559" s="16" t="s">
        <v>354</v>
      </c>
      <c r="F559" s="16" t="s">
        <v>36</v>
      </c>
      <c r="G559" s="16">
        <v>1310</v>
      </c>
      <c r="H559" s="16">
        <v>3460</v>
      </c>
      <c r="I559" s="17" t="s">
        <v>355</v>
      </c>
      <c r="J559" s="18">
        <v>3207162124</v>
      </c>
      <c r="K559" s="19">
        <v>2875543385</v>
      </c>
      <c r="L559" s="19">
        <v>2875543385</v>
      </c>
      <c r="M559" s="19">
        <v>0</v>
      </c>
      <c r="N559" s="19">
        <v>0</v>
      </c>
      <c r="O559" s="19">
        <v>0</v>
      </c>
      <c r="P559" s="19">
        <v>1666303655</v>
      </c>
      <c r="Q559" s="19">
        <v>1666303655</v>
      </c>
      <c r="R559" s="19">
        <v>1209239730</v>
      </c>
      <c r="S559" s="19">
        <v>1209239730</v>
      </c>
      <c r="T559" s="19">
        <v>106477170.8</v>
      </c>
      <c r="U559" s="19">
        <v>1102762559.2</v>
      </c>
      <c r="V559" s="20">
        <f t="shared" ref="V559:V583" si="128">P559/L559</f>
        <v>0.57947435733090147</v>
      </c>
      <c r="W559" s="20">
        <f t="shared" ref="W559:W583" si="129">(M559+N559+O559)/L559</f>
        <v>0</v>
      </c>
      <c r="X559" s="21">
        <f t="shared" ref="X559:X583" si="130">V559+W559</f>
        <v>0.57947435733090147</v>
      </c>
    </row>
    <row r="560" spans="1:24" ht="105" outlineLevel="2" x14ac:dyDescent="0.25">
      <c r="A560" s="15" t="s">
        <v>346</v>
      </c>
      <c r="B560" s="16" t="s">
        <v>33</v>
      </c>
      <c r="C560" s="16" t="s">
        <v>160</v>
      </c>
      <c r="D560" s="16" t="s">
        <v>161</v>
      </c>
      <c r="E560" s="16" t="s">
        <v>356</v>
      </c>
      <c r="F560" s="16" t="s">
        <v>36</v>
      </c>
      <c r="G560" s="16">
        <v>1310</v>
      </c>
      <c r="H560" s="16">
        <v>3460</v>
      </c>
      <c r="I560" s="17" t="s">
        <v>357</v>
      </c>
      <c r="J560" s="18">
        <v>64268658</v>
      </c>
      <c r="K560" s="19">
        <v>64268658</v>
      </c>
      <c r="L560" s="19">
        <v>64268658</v>
      </c>
      <c r="M560" s="19">
        <v>0</v>
      </c>
      <c r="N560" s="19">
        <v>0</v>
      </c>
      <c r="O560" s="19">
        <v>0</v>
      </c>
      <c r="P560" s="19">
        <v>43490050</v>
      </c>
      <c r="Q560" s="19">
        <v>43490050</v>
      </c>
      <c r="R560" s="19">
        <v>20778608</v>
      </c>
      <c r="S560" s="19">
        <v>20778608</v>
      </c>
      <c r="T560" s="19">
        <v>1606716.5</v>
      </c>
      <c r="U560" s="19">
        <v>19171891.5</v>
      </c>
      <c r="V560" s="20">
        <f t="shared" si="128"/>
        <v>0.67669142865874066</v>
      </c>
      <c r="W560" s="20">
        <f t="shared" si="129"/>
        <v>0</v>
      </c>
      <c r="X560" s="21">
        <f t="shared" si="130"/>
        <v>0.67669142865874066</v>
      </c>
    </row>
    <row r="561" spans="1:24" ht="135" outlineLevel="2" x14ac:dyDescent="0.25">
      <c r="A561" s="15" t="s">
        <v>346</v>
      </c>
      <c r="B561" s="16" t="s">
        <v>33</v>
      </c>
      <c r="C561" s="16" t="s">
        <v>160</v>
      </c>
      <c r="D561" s="16" t="s">
        <v>161</v>
      </c>
      <c r="E561" s="16" t="s">
        <v>272</v>
      </c>
      <c r="F561" s="16" t="s">
        <v>36</v>
      </c>
      <c r="G561" s="16">
        <v>1310</v>
      </c>
      <c r="H561" s="16">
        <v>3460</v>
      </c>
      <c r="I561" s="17" t="s">
        <v>358</v>
      </c>
      <c r="J561" s="18">
        <v>12000000</v>
      </c>
      <c r="K561" s="19">
        <v>11700000</v>
      </c>
      <c r="L561" s="19">
        <v>11700000</v>
      </c>
      <c r="M561" s="19">
        <v>0</v>
      </c>
      <c r="N561" s="19">
        <v>0</v>
      </c>
      <c r="O561" s="19">
        <v>0</v>
      </c>
      <c r="P561" s="19">
        <v>7000000</v>
      </c>
      <c r="Q561" s="19">
        <v>7000000</v>
      </c>
      <c r="R561" s="19">
        <v>4700000</v>
      </c>
      <c r="S561" s="19">
        <v>4700000</v>
      </c>
      <c r="T561" s="19">
        <v>300000</v>
      </c>
      <c r="U561" s="19">
        <v>4400000</v>
      </c>
      <c r="V561" s="20">
        <f t="shared" si="128"/>
        <v>0.59829059829059827</v>
      </c>
      <c r="W561" s="20">
        <f t="shared" si="129"/>
        <v>0</v>
      </c>
      <c r="X561" s="21">
        <f t="shared" si="130"/>
        <v>0.59829059829059827</v>
      </c>
    </row>
    <row r="562" spans="1:24" ht="120" outlineLevel="2" x14ac:dyDescent="0.25">
      <c r="A562" s="15" t="s">
        <v>346</v>
      </c>
      <c r="B562" s="16" t="s">
        <v>33</v>
      </c>
      <c r="C562" s="16" t="s">
        <v>160</v>
      </c>
      <c r="D562" s="16" t="s">
        <v>161</v>
      </c>
      <c r="E562" s="16" t="s">
        <v>359</v>
      </c>
      <c r="F562" s="16" t="s">
        <v>36</v>
      </c>
      <c r="G562" s="16">
        <v>1310</v>
      </c>
      <c r="H562" s="16">
        <v>3460</v>
      </c>
      <c r="I562" s="17" t="s">
        <v>360</v>
      </c>
      <c r="J562" s="18">
        <v>2481877800</v>
      </c>
      <c r="K562" s="19">
        <v>2481877800</v>
      </c>
      <c r="L562" s="19">
        <v>2481877800</v>
      </c>
      <c r="M562" s="19">
        <v>0</v>
      </c>
      <c r="N562" s="19">
        <v>0</v>
      </c>
      <c r="O562" s="19">
        <v>0</v>
      </c>
      <c r="P562" s="19">
        <v>2399802600</v>
      </c>
      <c r="Q562" s="19">
        <v>2399802600</v>
      </c>
      <c r="R562" s="19">
        <v>82075200</v>
      </c>
      <c r="S562" s="19">
        <v>82075200</v>
      </c>
      <c r="T562" s="19">
        <v>61388100</v>
      </c>
      <c r="U562" s="19">
        <v>20687100</v>
      </c>
      <c r="V562" s="20">
        <f t="shared" si="128"/>
        <v>0.96693020099539151</v>
      </c>
      <c r="W562" s="20">
        <f t="shared" si="129"/>
        <v>0</v>
      </c>
      <c r="X562" s="21">
        <f t="shared" si="130"/>
        <v>0.96693020099539151</v>
      </c>
    </row>
    <row r="563" spans="1:24" outlineLevel="1" x14ac:dyDescent="0.25">
      <c r="A563" s="22"/>
      <c r="B563" s="23"/>
      <c r="C563" s="23"/>
      <c r="D563" s="23" t="s">
        <v>575</v>
      </c>
      <c r="E563" s="23"/>
      <c r="F563" s="23"/>
      <c r="G563" s="23"/>
      <c r="H563" s="23"/>
      <c r="I563" s="24"/>
      <c r="J563" s="25">
        <f t="shared" ref="J563:U563" si="131">SUBTOTAL(9,J555:J562)</f>
        <v>7474865952</v>
      </c>
      <c r="K563" s="26">
        <f t="shared" si="131"/>
        <v>6479149717</v>
      </c>
      <c r="L563" s="26">
        <f t="shared" si="131"/>
        <v>6479149717</v>
      </c>
      <c r="M563" s="26">
        <f t="shared" si="131"/>
        <v>0</v>
      </c>
      <c r="N563" s="26">
        <f t="shared" si="131"/>
        <v>0</v>
      </c>
      <c r="O563" s="26">
        <f t="shared" si="131"/>
        <v>0</v>
      </c>
      <c r="P563" s="26">
        <f t="shared" si="131"/>
        <v>4926391664.25</v>
      </c>
      <c r="Q563" s="26">
        <f t="shared" si="131"/>
        <v>4926391664.25</v>
      </c>
      <c r="R563" s="26">
        <f t="shared" si="131"/>
        <v>1552758052.75</v>
      </c>
      <c r="S563" s="26">
        <f t="shared" si="131"/>
        <v>1552758052.75</v>
      </c>
      <c r="T563" s="26">
        <f t="shared" si="131"/>
        <v>169771987.30000001</v>
      </c>
      <c r="U563" s="26">
        <f t="shared" si="131"/>
        <v>1382986065.45</v>
      </c>
      <c r="V563" s="27">
        <f t="shared" si="128"/>
        <v>0.76034539707025572</v>
      </c>
      <c r="W563" s="27">
        <f t="shared" si="129"/>
        <v>0</v>
      </c>
      <c r="X563" s="28">
        <f t="shared" si="130"/>
        <v>0.76034539707025572</v>
      </c>
    </row>
    <row r="564" spans="1:24" ht="120" outlineLevel="2" x14ac:dyDescent="0.25">
      <c r="A564" s="15" t="s">
        <v>32</v>
      </c>
      <c r="B564" s="16" t="s">
        <v>33</v>
      </c>
      <c r="C564" s="16" t="s">
        <v>160</v>
      </c>
      <c r="D564" s="16" t="s">
        <v>164</v>
      </c>
      <c r="E564" s="16" t="s">
        <v>55</v>
      </c>
      <c r="F564" s="16" t="s">
        <v>36</v>
      </c>
      <c r="G564" s="16">
        <v>1310</v>
      </c>
      <c r="H564" s="16">
        <v>3480</v>
      </c>
      <c r="I564" s="17" t="s">
        <v>165</v>
      </c>
      <c r="J564" s="18">
        <v>34754573</v>
      </c>
      <c r="K564" s="19">
        <v>41052519</v>
      </c>
      <c r="L564" s="19">
        <v>41052519</v>
      </c>
      <c r="M564" s="19">
        <v>0</v>
      </c>
      <c r="N564" s="19">
        <v>0</v>
      </c>
      <c r="O564" s="19">
        <v>0</v>
      </c>
      <c r="P564" s="19">
        <v>29023430.030000001</v>
      </c>
      <c r="Q564" s="19">
        <v>29023430.030000001</v>
      </c>
      <c r="R564" s="19">
        <v>12029088.970000001</v>
      </c>
      <c r="S564" s="19">
        <v>12029088.970000001</v>
      </c>
      <c r="T564" s="19">
        <v>0</v>
      </c>
      <c r="U564" s="19">
        <v>12029088.969999999</v>
      </c>
      <c r="V564" s="20">
        <f t="shared" si="128"/>
        <v>0.70698292667497464</v>
      </c>
      <c r="W564" s="20">
        <f t="shared" si="129"/>
        <v>0</v>
      </c>
      <c r="X564" s="21">
        <f t="shared" si="130"/>
        <v>0.70698292667497464</v>
      </c>
    </row>
    <row r="565" spans="1:24" ht="120" outlineLevel="2" x14ac:dyDescent="0.25">
      <c r="A565" s="15" t="s">
        <v>32</v>
      </c>
      <c r="B565" s="16" t="s">
        <v>33</v>
      </c>
      <c r="C565" s="16" t="s">
        <v>160</v>
      </c>
      <c r="D565" s="16" t="s">
        <v>164</v>
      </c>
      <c r="E565" s="16" t="s">
        <v>166</v>
      </c>
      <c r="F565" s="16" t="s">
        <v>36</v>
      </c>
      <c r="G565" s="16">
        <v>1310</v>
      </c>
      <c r="H565" s="16">
        <v>3480</v>
      </c>
      <c r="I565" s="17" t="s">
        <v>167</v>
      </c>
      <c r="J565" s="18">
        <v>17251729</v>
      </c>
      <c r="K565" s="19">
        <v>16946082</v>
      </c>
      <c r="L565" s="19">
        <v>16946082</v>
      </c>
      <c r="M565" s="19">
        <v>0</v>
      </c>
      <c r="N565" s="19">
        <v>0</v>
      </c>
      <c r="O565" s="19">
        <v>0</v>
      </c>
      <c r="P565" s="19">
        <v>15704569.98</v>
      </c>
      <c r="Q565" s="19">
        <v>15704569.98</v>
      </c>
      <c r="R565" s="19">
        <v>1241512.02</v>
      </c>
      <c r="S565" s="19">
        <v>1241512.02</v>
      </c>
      <c r="T565" s="19">
        <v>0</v>
      </c>
      <c r="U565" s="19">
        <v>1241512.0199999996</v>
      </c>
      <c r="V565" s="20">
        <f t="shared" si="128"/>
        <v>0.92673751844231611</v>
      </c>
      <c r="W565" s="20">
        <f t="shared" si="129"/>
        <v>0</v>
      </c>
      <c r="X565" s="21">
        <f t="shared" si="130"/>
        <v>0.92673751844231611</v>
      </c>
    </row>
    <row r="566" spans="1:24" ht="75" outlineLevel="2" x14ac:dyDescent="0.25">
      <c r="A566" s="15" t="s">
        <v>32</v>
      </c>
      <c r="B566" s="16" t="s">
        <v>33</v>
      </c>
      <c r="C566" s="16" t="s">
        <v>160</v>
      </c>
      <c r="D566" s="16" t="s">
        <v>164</v>
      </c>
      <c r="E566" s="16" t="s">
        <v>168</v>
      </c>
      <c r="F566" s="16" t="s">
        <v>36</v>
      </c>
      <c r="G566" s="16">
        <v>1310</v>
      </c>
      <c r="H566" s="16">
        <v>3480</v>
      </c>
      <c r="I566" s="17" t="s">
        <v>169</v>
      </c>
      <c r="J566" s="18">
        <v>62422403</v>
      </c>
      <c r="K566" s="19">
        <v>61400115</v>
      </c>
      <c r="L566" s="19">
        <v>61400115</v>
      </c>
      <c r="M566" s="19">
        <v>0</v>
      </c>
      <c r="N566" s="19">
        <v>0</v>
      </c>
      <c r="O566" s="19">
        <v>0</v>
      </c>
      <c r="P566" s="19">
        <v>53144038</v>
      </c>
      <c r="Q566" s="19">
        <v>53144038</v>
      </c>
      <c r="R566" s="19">
        <v>8256077</v>
      </c>
      <c r="S566" s="19">
        <v>8256077</v>
      </c>
      <c r="T566" s="19">
        <v>0</v>
      </c>
      <c r="U566" s="19">
        <v>8256077</v>
      </c>
      <c r="V566" s="20">
        <f t="shared" si="128"/>
        <v>0.86553645705712445</v>
      </c>
      <c r="W566" s="20">
        <f t="shared" si="129"/>
        <v>0</v>
      </c>
      <c r="X566" s="21">
        <f t="shared" si="130"/>
        <v>0.86553645705712445</v>
      </c>
    </row>
    <row r="567" spans="1:24" ht="60" outlineLevel="2" x14ac:dyDescent="0.25">
      <c r="A567" s="15" t="s">
        <v>32</v>
      </c>
      <c r="B567" s="16" t="s">
        <v>33</v>
      </c>
      <c r="C567" s="16" t="s">
        <v>160</v>
      </c>
      <c r="D567" s="16" t="s">
        <v>164</v>
      </c>
      <c r="E567" s="16" t="s">
        <v>170</v>
      </c>
      <c r="F567" s="16" t="s">
        <v>36</v>
      </c>
      <c r="G567" s="16">
        <v>1310</v>
      </c>
      <c r="H567" s="16">
        <v>3430</v>
      </c>
      <c r="I567" s="17" t="s">
        <v>171</v>
      </c>
      <c r="J567" s="18">
        <v>4134573675</v>
      </c>
      <c r="K567" s="19">
        <v>3986910330</v>
      </c>
      <c r="L567" s="19">
        <v>3986910330</v>
      </c>
      <c r="M567" s="19">
        <v>0</v>
      </c>
      <c r="N567" s="19">
        <v>0</v>
      </c>
      <c r="O567" s="19">
        <v>0</v>
      </c>
      <c r="P567" s="19">
        <v>3947594947.9299998</v>
      </c>
      <c r="Q567" s="19">
        <v>3947594947.9299998</v>
      </c>
      <c r="R567" s="19">
        <v>39315382.07</v>
      </c>
      <c r="S567" s="19">
        <v>39315382.07</v>
      </c>
      <c r="T567" s="19">
        <v>23018753</v>
      </c>
      <c r="U567" s="19">
        <v>16296629.070000172</v>
      </c>
      <c r="V567" s="20">
        <f t="shared" si="128"/>
        <v>0.99013888479653867</v>
      </c>
      <c r="W567" s="20">
        <f t="shared" si="129"/>
        <v>0</v>
      </c>
      <c r="X567" s="21">
        <f t="shared" si="130"/>
        <v>0.99013888479653867</v>
      </c>
    </row>
    <row r="568" spans="1:24" ht="75" outlineLevel="2" x14ac:dyDescent="0.25">
      <c r="A568" s="15" t="s">
        <v>32</v>
      </c>
      <c r="B568" s="16" t="s">
        <v>33</v>
      </c>
      <c r="C568" s="16" t="s">
        <v>160</v>
      </c>
      <c r="D568" s="16" t="s">
        <v>164</v>
      </c>
      <c r="E568" s="16" t="s">
        <v>172</v>
      </c>
      <c r="F568" s="16" t="s">
        <v>36</v>
      </c>
      <c r="G568" s="16">
        <v>1310</v>
      </c>
      <c r="H568" s="16">
        <v>3430</v>
      </c>
      <c r="I568" s="17" t="s">
        <v>173</v>
      </c>
      <c r="J568" s="18">
        <v>2444778461</v>
      </c>
      <c r="K568" s="19">
        <v>2243957374</v>
      </c>
      <c r="L568" s="19">
        <v>2243957374</v>
      </c>
      <c r="M568" s="19">
        <v>0</v>
      </c>
      <c r="N568" s="19">
        <v>0</v>
      </c>
      <c r="O568" s="19">
        <v>0</v>
      </c>
      <c r="P568" s="19">
        <v>2194188669.3000002</v>
      </c>
      <c r="Q568" s="19">
        <v>2194188669.3000002</v>
      </c>
      <c r="R568" s="19">
        <v>49768704.700000003</v>
      </c>
      <c r="S568" s="19">
        <v>49768704.700000003</v>
      </c>
      <c r="T568" s="19">
        <v>0</v>
      </c>
      <c r="U568" s="19">
        <v>49768704.699999809</v>
      </c>
      <c r="V568" s="20">
        <f t="shared" si="128"/>
        <v>0.9778210115411935</v>
      </c>
      <c r="W568" s="20">
        <f t="shared" si="129"/>
        <v>0</v>
      </c>
      <c r="X568" s="21">
        <f t="shared" si="130"/>
        <v>0.9778210115411935</v>
      </c>
    </row>
    <row r="569" spans="1:24" ht="150" outlineLevel="2" x14ac:dyDescent="0.25">
      <c r="A569" s="15" t="s">
        <v>32</v>
      </c>
      <c r="B569" s="16" t="s">
        <v>33</v>
      </c>
      <c r="C569" s="16" t="s">
        <v>160</v>
      </c>
      <c r="D569" s="16" t="s">
        <v>164</v>
      </c>
      <c r="E569" s="16" t="s">
        <v>174</v>
      </c>
      <c r="F569" s="16">
        <v>280</v>
      </c>
      <c r="G569" s="16">
        <v>1310</v>
      </c>
      <c r="H569" s="16">
        <v>3440</v>
      </c>
      <c r="I569" s="17" t="s">
        <v>175</v>
      </c>
      <c r="J569" s="18">
        <v>219340691272</v>
      </c>
      <c r="K569" s="19">
        <v>213666388894.01999</v>
      </c>
      <c r="L569" s="19">
        <v>213666388894.01999</v>
      </c>
      <c r="M569" s="19">
        <v>0</v>
      </c>
      <c r="N569" s="19">
        <v>0</v>
      </c>
      <c r="O569" s="19">
        <v>0</v>
      </c>
      <c r="P569" s="19">
        <v>213666388894.01999</v>
      </c>
      <c r="Q569" s="19">
        <v>213666388894.01999</v>
      </c>
      <c r="R569" s="19">
        <v>0</v>
      </c>
      <c r="S569" s="19">
        <v>0</v>
      </c>
      <c r="T569" s="19">
        <v>0</v>
      </c>
      <c r="U569" s="19">
        <v>0</v>
      </c>
      <c r="V569" s="20">
        <f t="shared" si="128"/>
        <v>1</v>
      </c>
      <c r="W569" s="20">
        <f t="shared" si="129"/>
        <v>0</v>
      </c>
      <c r="X569" s="21">
        <f t="shared" si="130"/>
        <v>1</v>
      </c>
    </row>
    <row r="570" spans="1:24" ht="150" outlineLevel="2" x14ac:dyDescent="0.25">
      <c r="A570" s="15" t="s">
        <v>32</v>
      </c>
      <c r="B570" s="16" t="s">
        <v>33</v>
      </c>
      <c r="C570" s="16" t="s">
        <v>160</v>
      </c>
      <c r="D570" s="16" t="s">
        <v>164</v>
      </c>
      <c r="E570" s="16" t="s">
        <v>174</v>
      </c>
      <c r="F570" s="16">
        <v>663</v>
      </c>
      <c r="G570" s="16">
        <v>1310</v>
      </c>
      <c r="H570" s="16">
        <v>3440</v>
      </c>
      <c r="I570" s="17" t="s">
        <v>175</v>
      </c>
      <c r="J570" s="18">
        <v>0</v>
      </c>
      <c r="K570" s="19">
        <v>80674302377.979996</v>
      </c>
      <c r="L570" s="19">
        <v>80674302377.979996</v>
      </c>
      <c r="M570" s="19">
        <v>0</v>
      </c>
      <c r="N570" s="19">
        <v>0</v>
      </c>
      <c r="O570" s="19">
        <v>0</v>
      </c>
      <c r="P570" s="19">
        <v>80674302377.979996</v>
      </c>
      <c r="Q570" s="19">
        <v>80674302377.979996</v>
      </c>
      <c r="R570" s="19">
        <v>0</v>
      </c>
      <c r="S570" s="19">
        <v>0</v>
      </c>
      <c r="T570" s="19">
        <v>0</v>
      </c>
      <c r="U570" s="19">
        <v>0</v>
      </c>
      <c r="V570" s="20">
        <f t="shared" si="128"/>
        <v>1</v>
      </c>
      <c r="W570" s="20">
        <f t="shared" si="129"/>
        <v>0</v>
      </c>
      <c r="X570" s="21">
        <f t="shared" si="130"/>
        <v>1</v>
      </c>
    </row>
    <row r="571" spans="1:24" ht="150" outlineLevel="2" x14ac:dyDescent="0.25">
      <c r="A571" s="15" t="s">
        <v>32</v>
      </c>
      <c r="B571" s="16" t="s">
        <v>33</v>
      </c>
      <c r="C571" s="16" t="s">
        <v>160</v>
      </c>
      <c r="D571" s="16" t="s">
        <v>164</v>
      </c>
      <c r="E571" s="16" t="s">
        <v>174</v>
      </c>
      <c r="F571" s="16" t="s">
        <v>36</v>
      </c>
      <c r="G571" s="16">
        <v>1310</v>
      </c>
      <c r="H571" s="16">
        <v>3440</v>
      </c>
      <c r="I571" s="17" t="s">
        <v>175</v>
      </c>
      <c r="J571" s="18">
        <v>258440818728</v>
      </c>
      <c r="K571" s="19">
        <v>180240818728</v>
      </c>
      <c r="L571" s="19">
        <v>180240818728</v>
      </c>
      <c r="M571" s="19">
        <v>0</v>
      </c>
      <c r="N571" s="19">
        <v>0</v>
      </c>
      <c r="O571" s="19">
        <v>0</v>
      </c>
      <c r="P571" s="19">
        <v>180240818728</v>
      </c>
      <c r="Q571" s="19">
        <v>180240818728</v>
      </c>
      <c r="R571" s="19">
        <v>0</v>
      </c>
      <c r="S571" s="19">
        <v>0</v>
      </c>
      <c r="T571" s="19">
        <v>0</v>
      </c>
      <c r="U571" s="19">
        <v>0</v>
      </c>
      <c r="V571" s="20">
        <f t="shared" si="128"/>
        <v>1</v>
      </c>
      <c r="W571" s="20">
        <f t="shared" si="129"/>
        <v>0</v>
      </c>
      <c r="X571" s="21">
        <f t="shared" si="130"/>
        <v>1</v>
      </c>
    </row>
    <row r="572" spans="1:24" ht="90" outlineLevel="2" x14ac:dyDescent="0.25">
      <c r="A572" s="15" t="s">
        <v>32</v>
      </c>
      <c r="B572" s="16" t="s">
        <v>33</v>
      </c>
      <c r="C572" s="16" t="s">
        <v>160</v>
      </c>
      <c r="D572" s="16" t="s">
        <v>164</v>
      </c>
      <c r="E572" s="16" t="s">
        <v>176</v>
      </c>
      <c r="F572" s="16" t="s">
        <v>36</v>
      </c>
      <c r="G572" s="16">
        <v>1310</v>
      </c>
      <c r="H572" s="16">
        <v>3440</v>
      </c>
      <c r="I572" s="17" t="s">
        <v>177</v>
      </c>
      <c r="J572" s="18">
        <v>2093993690</v>
      </c>
      <c r="K572" s="19">
        <v>1832244479</v>
      </c>
      <c r="L572" s="19">
        <v>1832244479</v>
      </c>
      <c r="M572" s="19">
        <v>0</v>
      </c>
      <c r="N572" s="19">
        <v>0</v>
      </c>
      <c r="O572" s="19">
        <v>0</v>
      </c>
      <c r="P572" s="19">
        <v>1832244479</v>
      </c>
      <c r="Q572" s="19">
        <v>1832244479</v>
      </c>
      <c r="R572" s="19">
        <v>0</v>
      </c>
      <c r="S572" s="19">
        <v>0</v>
      </c>
      <c r="T572" s="19">
        <v>0</v>
      </c>
      <c r="U572" s="19">
        <v>0</v>
      </c>
      <c r="V572" s="20">
        <f t="shared" si="128"/>
        <v>1</v>
      </c>
      <c r="W572" s="20">
        <f t="shared" si="129"/>
        <v>0</v>
      </c>
      <c r="X572" s="21">
        <f t="shared" si="130"/>
        <v>1</v>
      </c>
    </row>
    <row r="573" spans="1:24" ht="105" outlineLevel="2" x14ac:dyDescent="0.25">
      <c r="A573" s="15" t="s">
        <v>32</v>
      </c>
      <c r="B573" s="16" t="s">
        <v>33</v>
      </c>
      <c r="C573" s="16" t="s">
        <v>160</v>
      </c>
      <c r="D573" s="16" t="s">
        <v>164</v>
      </c>
      <c r="E573" s="16" t="s">
        <v>178</v>
      </c>
      <c r="F573" s="16" t="s">
        <v>36</v>
      </c>
      <c r="G573" s="16">
        <v>1310</v>
      </c>
      <c r="H573" s="16">
        <v>3440</v>
      </c>
      <c r="I573" s="17" t="s">
        <v>179</v>
      </c>
      <c r="J573" s="18">
        <v>2093993690</v>
      </c>
      <c r="K573" s="19">
        <v>1832244479</v>
      </c>
      <c r="L573" s="19">
        <v>1832244479</v>
      </c>
      <c r="M573" s="19">
        <v>0</v>
      </c>
      <c r="N573" s="19">
        <v>0</v>
      </c>
      <c r="O573" s="19">
        <v>0</v>
      </c>
      <c r="P573" s="19">
        <v>1832244479</v>
      </c>
      <c r="Q573" s="19">
        <v>1832244479</v>
      </c>
      <c r="R573" s="19">
        <v>0</v>
      </c>
      <c r="S573" s="19">
        <v>0</v>
      </c>
      <c r="T573" s="19">
        <v>0</v>
      </c>
      <c r="U573" s="19">
        <v>0</v>
      </c>
      <c r="V573" s="20">
        <f t="shared" si="128"/>
        <v>1</v>
      </c>
      <c r="W573" s="20">
        <f t="shared" si="129"/>
        <v>0</v>
      </c>
      <c r="X573" s="21">
        <f t="shared" si="130"/>
        <v>1</v>
      </c>
    </row>
    <row r="574" spans="1:24" ht="105" outlineLevel="2" x14ac:dyDescent="0.25">
      <c r="A574" s="15" t="s">
        <v>32</v>
      </c>
      <c r="B574" s="16" t="s">
        <v>33</v>
      </c>
      <c r="C574" s="16" t="s">
        <v>160</v>
      </c>
      <c r="D574" s="16" t="s">
        <v>164</v>
      </c>
      <c r="E574" s="16" t="s">
        <v>180</v>
      </c>
      <c r="F574" s="16" t="s">
        <v>36</v>
      </c>
      <c r="G574" s="16">
        <v>1310</v>
      </c>
      <c r="H574" s="16">
        <v>3440</v>
      </c>
      <c r="I574" s="17" t="s">
        <v>181</v>
      </c>
      <c r="J574" s="18">
        <v>2093993690</v>
      </c>
      <c r="K574" s="19">
        <v>1832244479</v>
      </c>
      <c r="L574" s="19">
        <v>1832244479</v>
      </c>
      <c r="M574" s="19">
        <v>0</v>
      </c>
      <c r="N574" s="19">
        <v>0</v>
      </c>
      <c r="O574" s="19">
        <v>0</v>
      </c>
      <c r="P574" s="19">
        <v>1832244479</v>
      </c>
      <c r="Q574" s="19">
        <v>1832244479</v>
      </c>
      <c r="R574" s="19">
        <v>0</v>
      </c>
      <c r="S574" s="19">
        <v>0</v>
      </c>
      <c r="T574" s="19">
        <v>0</v>
      </c>
      <c r="U574" s="19">
        <v>0</v>
      </c>
      <c r="V574" s="20">
        <f t="shared" si="128"/>
        <v>1</v>
      </c>
      <c r="W574" s="20">
        <f t="shared" si="129"/>
        <v>0</v>
      </c>
      <c r="X574" s="21">
        <f t="shared" si="130"/>
        <v>1</v>
      </c>
    </row>
    <row r="575" spans="1:24" ht="105" outlineLevel="2" x14ac:dyDescent="0.25">
      <c r="A575" s="15" t="s">
        <v>32</v>
      </c>
      <c r="B575" s="16" t="s">
        <v>33</v>
      </c>
      <c r="C575" s="16" t="s">
        <v>160</v>
      </c>
      <c r="D575" s="16" t="s">
        <v>164</v>
      </c>
      <c r="E575" s="16" t="s">
        <v>182</v>
      </c>
      <c r="F575" s="16" t="s">
        <v>36</v>
      </c>
      <c r="G575" s="16">
        <v>1310</v>
      </c>
      <c r="H575" s="16">
        <v>3440</v>
      </c>
      <c r="I575" s="17" t="s">
        <v>183</v>
      </c>
      <c r="J575" s="18">
        <v>2093993690</v>
      </c>
      <c r="K575" s="19">
        <v>1832244479</v>
      </c>
      <c r="L575" s="19">
        <v>1832244479</v>
      </c>
      <c r="M575" s="19">
        <v>0</v>
      </c>
      <c r="N575" s="19">
        <v>0</v>
      </c>
      <c r="O575" s="19">
        <v>0</v>
      </c>
      <c r="P575" s="19">
        <v>1832244479</v>
      </c>
      <c r="Q575" s="19">
        <v>1832244479</v>
      </c>
      <c r="R575" s="19">
        <v>0</v>
      </c>
      <c r="S575" s="19">
        <v>0</v>
      </c>
      <c r="T575" s="19">
        <v>0</v>
      </c>
      <c r="U575" s="19">
        <v>0</v>
      </c>
      <c r="V575" s="20">
        <f t="shared" si="128"/>
        <v>1</v>
      </c>
      <c r="W575" s="20">
        <f t="shared" si="129"/>
        <v>0</v>
      </c>
      <c r="X575" s="21">
        <f t="shared" si="130"/>
        <v>1</v>
      </c>
    </row>
    <row r="576" spans="1:24" ht="105" outlineLevel="2" x14ac:dyDescent="0.25">
      <c r="A576" s="15" t="s">
        <v>32</v>
      </c>
      <c r="B576" s="16" t="s">
        <v>33</v>
      </c>
      <c r="C576" s="16" t="s">
        <v>160</v>
      </c>
      <c r="D576" s="16" t="s">
        <v>164</v>
      </c>
      <c r="E576" s="16" t="s">
        <v>184</v>
      </c>
      <c r="F576" s="16">
        <v>280</v>
      </c>
      <c r="G576" s="16">
        <v>1310</v>
      </c>
      <c r="H576" s="16">
        <v>3440</v>
      </c>
      <c r="I576" s="17" t="s">
        <v>185</v>
      </c>
      <c r="J576" s="18">
        <v>0</v>
      </c>
      <c r="K576" s="19">
        <v>2000000000</v>
      </c>
      <c r="L576" s="19">
        <v>2000000000</v>
      </c>
      <c r="M576" s="19">
        <v>0</v>
      </c>
      <c r="N576" s="19">
        <v>0</v>
      </c>
      <c r="O576" s="19">
        <v>0</v>
      </c>
      <c r="P576" s="19">
        <v>1800000000</v>
      </c>
      <c r="Q576" s="19">
        <v>1800000000</v>
      </c>
      <c r="R576" s="19">
        <v>200000000</v>
      </c>
      <c r="S576" s="19">
        <v>200000000</v>
      </c>
      <c r="T576" s="19">
        <v>200000000</v>
      </c>
      <c r="U576" s="19">
        <v>0</v>
      </c>
      <c r="V576" s="20">
        <f t="shared" si="128"/>
        <v>0.9</v>
      </c>
      <c r="W576" s="20">
        <f t="shared" si="129"/>
        <v>0</v>
      </c>
      <c r="X576" s="21">
        <f t="shared" si="130"/>
        <v>0.9</v>
      </c>
    </row>
    <row r="577" spans="1:24" ht="105" outlineLevel="2" x14ac:dyDescent="0.25">
      <c r="A577" s="15" t="s">
        <v>32</v>
      </c>
      <c r="B577" s="16" t="s">
        <v>33</v>
      </c>
      <c r="C577" s="16" t="s">
        <v>160</v>
      </c>
      <c r="D577" s="16" t="s">
        <v>164</v>
      </c>
      <c r="E577" s="16" t="s">
        <v>184</v>
      </c>
      <c r="F577" s="16" t="s">
        <v>36</v>
      </c>
      <c r="G577" s="16">
        <v>1310</v>
      </c>
      <c r="H577" s="16">
        <v>3440</v>
      </c>
      <c r="I577" s="17" t="s">
        <v>185</v>
      </c>
      <c r="J577" s="18">
        <v>35677880000</v>
      </c>
      <c r="K577" s="19">
        <v>33677880000</v>
      </c>
      <c r="L577" s="19">
        <v>33677880000</v>
      </c>
      <c r="M577" s="19">
        <v>0</v>
      </c>
      <c r="N577" s="19">
        <v>0</v>
      </c>
      <c r="O577" s="19">
        <v>0</v>
      </c>
      <c r="P577" s="19">
        <v>32455871667</v>
      </c>
      <c r="Q577" s="19">
        <v>32455871667</v>
      </c>
      <c r="R577" s="19">
        <v>1222008333</v>
      </c>
      <c r="S577" s="19">
        <v>1222008333</v>
      </c>
      <c r="T577" s="19">
        <v>1222008333</v>
      </c>
      <c r="U577" s="19">
        <v>0</v>
      </c>
      <c r="V577" s="20">
        <f t="shared" si="128"/>
        <v>0.96371480826584099</v>
      </c>
      <c r="W577" s="20">
        <f t="shared" si="129"/>
        <v>0</v>
      </c>
      <c r="X577" s="21">
        <f t="shared" si="130"/>
        <v>0.96371480826584099</v>
      </c>
    </row>
    <row r="578" spans="1:24" ht="135" outlineLevel="2" x14ac:dyDescent="0.25">
      <c r="A578" s="15" t="s">
        <v>32</v>
      </c>
      <c r="B578" s="16" t="s">
        <v>33</v>
      </c>
      <c r="C578" s="16" t="s">
        <v>160</v>
      </c>
      <c r="D578" s="16" t="s">
        <v>164</v>
      </c>
      <c r="E578" s="16" t="s">
        <v>186</v>
      </c>
      <c r="F578" s="16" t="s">
        <v>36</v>
      </c>
      <c r="G578" s="16">
        <v>1310</v>
      </c>
      <c r="H578" s="16">
        <v>3440</v>
      </c>
      <c r="I578" s="17" t="s">
        <v>187</v>
      </c>
      <c r="J578" s="18">
        <v>2567953608</v>
      </c>
      <c r="K578" s="19">
        <v>1877816076</v>
      </c>
      <c r="L578" s="19">
        <v>1877816076</v>
      </c>
      <c r="M578" s="19">
        <v>0</v>
      </c>
      <c r="N578" s="19">
        <v>0</v>
      </c>
      <c r="O578" s="19">
        <v>0</v>
      </c>
      <c r="P578" s="19">
        <v>1469083460</v>
      </c>
      <c r="Q578" s="19">
        <v>1469083460</v>
      </c>
      <c r="R578" s="19">
        <v>408732616</v>
      </c>
      <c r="S578" s="19">
        <v>408732616</v>
      </c>
      <c r="T578" s="19">
        <v>0</v>
      </c>
      <c r="U578" s="19">
        <v>408732616</v>
      </c>
      <c r="V578" s="20">
        <f t="shared" si="128"/>
        <v>0.78233618232161728</v>
      </c>
      <c r="W578" s="20">
        <f t="shared" si="129"/>
        <v>0</v>
      </c>
      <c r="X578" s="21">
        <f t="shared" si="130"/>
        <v>0.78233618232161728</v>
      </c>
    </row>
    <row r="579" spans="1:24" ht="120" outlineLevel="2" x14ac:dyDescent="0.25">
      <c r="A579" s="15" t="s">
        <v>221</v>
      </c>
      <c r="B579" s="16" t="s">
        <v>33</v>
      </c>
      <c r="C579" s="16" t="s">
        <v>160</v>
      </c>
      <c r="D579" s="16" t="s">
        <v>164</v>
      </c>
      <c r="E579" s="16" t="s">
        <v>55</v>
      </c>
      <c r="F579" s="16" t="s">
        <v>36</v>
      </c>
      <c r="G579" s="16">
        <v>1310</v>
      </c>
      <c r="H579" s="16">
        <v>3480</v>
      </c>
      <c r="I579" s="17" t="s">
        <v>165</v>
      </c>
      <c r="J579" s="18">
        <v>49889222</v>
      </c>
      <c r="K579" s="19">
        <v>52594235</v>
      </c>
      <c r="L579" s="19">
        <v>52594235</v>
      </c>
      <c r="M579" s="19">
        <v>0</v>
      </c>
      <c r="N579" s="19">
        <v>0</v>
      </c>
      <c r="O579" s="19">
        <v>0</v>
      </c>
      <c r="P579" s="19">
        <v>45154015.219999999</v>
      </c>
      <c r="Q579" s="19">
        <v>45154015.219999999</v>
      </c>
      <c r="R579" s="19">
        <v>7440219.7800000003</v>
      </c>
      <c r="S579" s="19">
        <v>7440219.7800000003</v>
      </c>
      <c r="T579" s="19">
        <v>0</v>
      </c>
      <c r="U579" s="19">
        <v>7440219.7800000012</v>
      </c>
      <c r="V579" s="20">
        <f t="shared" si="128"/>
        <v>0.85853545013060839</v>
      </c>
      <c r="W579" s="20">
        <f t="shared" si="129"/>
        <v>0</v>
      </c>
      <c r="X579" s="21">
        <f t="shared" si="130"/>
        <v>0.85853545013060839</v>
      </c>
    </row>
    <row r="580" spans="1:24" ht="120" outlineLevel="2" x14ac:dyDescent="0.25">
      <c r="A580" s="15" t="s">
        <v>221</v>
      </c>
      <c r="B580" s="16" t="s">
        <v>33</v>
      </c>
      <c r="C580" s="16" t="s">
        <v>160</v>
      </c>
      <c r="D580" s="16" t="s">
        <v>164</v>
      </c>
      <c r="E580" s="16" t="s">
        <v>166</v>
      </c>
      <c r="F580" s="16" t="s">
        <v>36</v>
      </c>
      <c r="G580" s="16">
        <v>1310</v>
      </c>
      <c r="H580" s="16">
        <v>3480</v>
      </c>
      <c r="I580" s="17" t="s">
        <v>167</v>
      </c>
      <c r="J580" s="18">
        <v>24031713</v>
      </c>
      <c r="K580" s="19">
        <v>23453560</v>
      </c>
      <c r="L580" s="19">
        <v>23453560</v>
      </c>
      <c r="M580" s="19">
        <v>0</v>
      </c>
      <c r="N580" s="19">
        <v>0</v>
      </c>
      <c r="O580" s="19">
        <v>0</v>
      </c>
      <c r="P580" s="19">
        <v>22892742.440000001</v>
      </c>
      <c r="Q580" s="19">
        <v>22892742.440000001</v>
      </c>
      <c r="R580" s="19">
        <v>560817.56000000006</v>
      </c>
      <c r="S580" s="19">
        <v>560817.56000000006</v>
      </c>
      <c r="T580" s="19">
        <v>0</v>
      </c>
      <c r="U580" s="19">
        <v>560817.55999999866</v>
      </c>
      <c r="V580" s="20">
        <f t="shared" si="128"/>
        <v>0.97608816913082708</v>
      </c>
      <c r="W580" s="20">
        <f t="shared" si="129"/>
        <v>0</v>
      </c>
      <c r="X580" s="21">
        <f t="shared" si="130"/>
        <v>0.97608816913082708</v>
      </c>
    </row>
    <row r="581" spans="1:24" ht="75" outlineLevel="2" x14ac:dyDescent="0.25">
      <c r="A581" s="15" t="s">
        <v>221</v>
      </c>
      <c r="B581" s="16" t="s">
        <v>33</v>
      </c>
      <c r="C581" s="16" t="s">
        <v>160</v>
      </c>
      <c r="D581" s="16" t="s">
        <v>164</v>
      </c>
      <c r="E581" s="16" t="s">
        <v>168</v>
      </c>
      <c r="F581" s="16" t="s">
        <v>36</v>
      </c>
      <c r="G581" s="16">
        <v>1310</v>
      </c>
      <c r="H581" s="16">
        <v>3480</v>
      </c>
      <c r="I581" s="17" t="s">
        <v>267</v>
      </c>
      <c r="J581" s="18">
        <v>3673612220</v>
      </c>
      <c r="K581" s="19">
        <v>4111587657</v>
      </c>
      <c r="L581" s="19">
        <v>4111587657</v>
      </c>
      <c r="M581" s="19">
        <v>0</v>
      </c>
      <c r="N581" s="19">
        <v>0</v>
      </c>
      <c r="O581" s="19">
        <v>0</v>
      </c>
      <c r="P581" s="19">
        <v>3779904886.4499998</v>
      </c>
      <c r="Q581" s="19">
        <v>3779904886.4499998</v>
      </c>
      <c r="R581" s="19">
        <v>331682770.55000001</v>
      </c>
      <c r="S581" s="19">
        <v>331682770.55000001</v>
      </c>
      <c r="T581" s="19">
        <v>0</v>
      </c>
      <c r="U581" s="19">
        <v>331682770.55000019</v>
      </c>
      <c r="V581" s="20">
        <f t="shared" si="128"/>
        <v>0.91932975818105001</v>
      </c>
      <c r="W581" s="20">
        <f t="shared" si="129"/>
        <v>0</v>
      </c>
      <c r="X581" s="21">
        <f t="shared" si="130"/>
        <v>0.91932975818105001</v>
      </c>
    </row>
    <row r="582" spans="1:24" ht="120" outlineLevel="2" x14ac:dyDescent="0.25">
      <c r="A582" s="15" t="s">
        <v>277</v>
      </c>
      <c r="B582" s="16" t="s">
        <v>33</v>
      </c>
      <c r="C582" s="16" t="s">
        <v>160</v>
      </c>
      <c r="D582" s="16" t="s">
        <v>164</v>
      </c>
      <c r="E582" s="16" t="s">
        <v>55</v>
      </c>
      <c r="F582" s="16" t="s">
        <v>36</v>
      </c>
      <c r="G582" s="16">
        <v>1310</v>
      </c>
      <c r="H582" s="16">
        <v>3480</v>
      </c>
      <c r="I582" s="17" t="s">
        <v>165</v>
      </c>
      <c r="J582" s="18">
        <v>30819214</v>
      </c>
      <c r="K582" s="19">
        <v>30203394</v>
      </c>
      <c r="L582" s="19">
        <v>30203394</v>
      </c>
      <c r="M582" s="19">
        <v>0</v>
      </c>
      <c r="N582" s="19">
        <v>0</v>
      </c>
      <c r="O582" s="19">
        <v>0</v>
      </c>
      <c r="P582" s="19">
        <v>25489495.07</v>
      </c>
      <c r="Q582" s="19">
        <v>25489495.07</v>
      </c>
      <c r="R582" s="19">
        <v>4713898.93</v>
      </c>
      <c r="S582" s="19">
        <v>4713898.93</v>
      </c>
      <c r="T582" s="19">
        <v>0</v>
      </c>
      <c r="U582" s="19">
        <v>4713898.93</v>
      </c>
      <c r="V582" s="20">
        <f t="shared" si="128"/>
        <v>0.84392817144987087</v>
      </c>
      <c r="W582" s="20">
        <f t="shared" si="129"/>
        <v>0</v>
      </c>
      <c r="X582" s="21">
        <f t="shared" si="130"/>
        <v>0.84392817144987087</v>
      </c>
    </row>
    <row r="583" spans="1:24" ht="120" outlineLevel="2" x14ac:dyDescent="0.25">
      <c r="A583" s="15" t="s">
        <v>277</v>
      </c>
      <c r="B583" s="16" t="s">
        <v>33</v>
      </c>
      <c r="C583" s="16" t="s">
        <v>160</v>
      </c>
      <c r="D583" s="16" t="s">
        <v>164</v>
      </c>
      <c r="E583" s="16" t="s">
        <v>166</v>
      </c>
      <c r="F583" s="16" t="s">
        <v>36</v>
      </c>
      <c r="G583" s="16">
        <v>1310</v>
      </c>
      <c r="H583" s="16">
        <v>3480</v>
      </c>
      <c r="I583" s="17" t="s">
        <v>167</v>
      </c>
      <c r="J583" s="18">
        <v>17735060</v>
      </c>
      <c r="K583" s="19">
        <v>17388557</v>
      </c>
      <c r="L583" s="19">
        <v>17388557</v>
      </c>
      <c r="M583" s="19">
        <v>0</v>
      </c>
      <c r="N583" s="19">
        <v>0</v>
      </c>
      <c r="O583" s="19">
        <v>0</v>
      </c>
      <c r="P583" s="19">
        <v>16282090.83</v>
      </c>
      <c r="Q583" s="19">
        <v>16282090.83</v>
      </c>
      <c r="R583" s="19">
        <v>1106466.17</v>
      </c>
      <c r="S583" s="19">
        <v>1106466.17</v>
      </c>
      <c r="T583" s="19">
        <v>0</v>
      </c>
      <c r="U583" s="19">
        <v>1106466.17</v>
      </c>
      <c r="V583" s="20">
        <f t="shared" si="128"/>
        <v>0.93636814314149242</v>
      </c>
      <c r="W583" s="20">
        <f t="shared" si="129"/>
        <v>0</v>
      </c>
      <c r="X583" s="21">
        <f t="shared" si="130"/>
        <v>0.93636814314149242</v>
      </c>
    </row>
    <row r="584" spans="1:24" ht="135" outlineLevel="2" x14ac:dyDescent="0.25">
      <c r="A584" s="15" t="s">
        <v>277</v>
      </c>
      <c r="B584" s="16" t="s">
        <v>33</v>
      </c>
      <c r="C584" s="16" t="s">
        <v>160</v>
      </c>
      <c r="D584" s="16" t="s">
        <v>164</v>
      </c>
      <c r="E584" s="16" t="s">
        <v>288</v>
      </c>
      <c r="F584" s="16" t="s">
        <v>36</v>
      </c>
      <c r="G584" s="16">
        <v>1310</v>
      </c>
      <c r="H584" s="16">
        <v>3480</v>
      </c>
      <c r="I584" s="17" t="s">
        <v>289</v>
      </c>
      <c r="J584" s="18">
        <v>1500000000</v>
      </c>
      <c r="K584" s="19">
        <v>0</v>
      </c>
      <c r="L584" s="19">
        <v>0</v>
      </c>
      <c r="M584" s="19">
        <v>0</v>
      </c>
      <c r="N584" s="19">
        <v>0</v>
      </c>
      <c r="O584" s="19">
        <v>0</v>
      </c>
      <c r="P584" s="19">
        <v>0</v>
      </c>
      <c r="Q584" s="19">
        <v>0</v>
      </c>
      <c r="R584" s="19">
        <v>0</v>
      </c>
      <c r="S584" s="19">
        <v>0</v>
      </c>
      <c r="T584" s="19">
        <v>0</v>
      </c>
      <c r="U584" s="19">
        <v>0</v>
      </c>
      <c r="V584" s="20">
        <v>0</v>
      </c>
      <c r="W584" s="20">
        <v>0</v>
      </c>
      <c r="X584" s="21">
        <v>0</v>
      </c>
    </row>
    <row r="585" spans="1:24" ht="75" outlineLevel="2" x14ac:dyDescent="0.25">
      <c r="A585" s="15" t="s">
        <v>277</v>
      </c>
      <c r="B585" s="16" t="s">
        <v>33</v>
      </c>
      <c r="C585" s="16" t="s">
        <v>160</v>
      </c>
      <c r="D585" s="16" t="s">
        <v>164</v>
      </c>
      <c r="E585" s="16" t="s">
        <v>168</v>
      </c>
      <c r="F585" s="16" t="s">
        <v>36</v>
      </c>
      <c r="G585" s="16">
        <v>1310</v>
      </c>
      <c r="H585" s="16">
        <v>3480</v>
      </c>
      <c r="I585" s="17" t="s">
        <v>169</v>
      </c>
      <c r="J585" s="18">
        <v>69025985</v>
      </c>
      <c r="K585" s="19">
        <v>67687522</v>
      </c>
      <c r="L585" s="19">
        <v>67687522</v>
      </c>
      <c r="M585" s="19">
        <v>0</v>
      </c>
      <c r="N585" s="19">
        <v>0</v>
      </c>
      <c r="O585" s="19">
        <v>0</v>
      </c>
      <c r="P585" s="19">
        <v>48624624.780000001</v>
      </c>
      <c r="Q585" s="19">
        <v>48624624.780000001</v>
      </c>
      <c r="R585" s="19">
        <v>19062897.219999999</v>
      </c>
      <c r="S585" s="19">
        <v>19062897.219999999</v>
      </c>
      <c r="T585" s="19">
        <v>0</v>
      </c>
      <c r="U585" s="19">
        <v>19062897.219999999</v>
      </c>
      <c r="V585" s="20">
        <f>P585/L585</f>
        <v>0.7183691076768921</v>
      </c>
      <c r="W585" s="20">
        <f>(M585+N585+O585)/L585</f>
        <v>0</v>
      </c>
      <c r="X585" s="21">
        <f>V585+W585</f>
        <v>0.7183691076768921</v>
      </c>
    </row>
    <row r="586" spans="1:24" ht="210" outlineLevel="2" x14ac:dyDescent="0.25">
      <c r="A586" s="15" t="s">
        <v>277</v>
      </c>
      <c r="B586" s="16" t="s">
        <v>33</v>
      </c>
      <c r="C586" s="16" t="s">
        <v>160</v>
      </c>
      <c r="D586" s="16" t="s">
        <v>164</v>
      </c>
      <c r="E586" s="16" t="s">
        <v>290</v>
      </c>
      <c r="F586" s="16" t="s">
        <v>36</v>
      </c>
      <c r="G586" s="16">
        <v>1310</v>
      </c>
      <c r="H586" s="16">
        <v>3480</v>
      </c>
      <c r="I586" s="17" t="s">
        <v>291</v>
      </c>
      <c r="J586" s="18">
        <v>518108838</v>
      </c>
      <c r="K586" s="19">
        <v>0</v>
      </c>
      <c r="L586" s="19">
        <v>0</v>
      </c>
      <c r="M586" s="19">
        <v>0</v>
      </c>
      <c r="N586" s="19">
        <v>0</v>
      </c>
      <c r="O586" s="19">
        <v>0</v>
      </c>
      <c r="P586" s="19">
        <v>0</v>
      </c>
      <c r="Q586" s="19">
        <v>0</v>
      </c>
      <c r="R586" s="19">
        <v>0</v>
      </c>
      <c r="S586" s="19">
        <v>0</v>
      </c>
      <c r="T586" s="19">
        <v>0</v>
      </c>
      <c r="U586" s="19">
        <v>0</v>
      </c>
      <c r="V586" s="20">
        <v>0</v>
      </c>
      <c r="W586" s="20">
        <v>0</v>
      </c>
      <c r="X586" s="21">
        <v>0</v>
      </c>
    </row>
    <row r="587" spans="1:24" ht="225" outlineLevel="2" x14ac:dyDescent="0.25">
      <c r="A587" s="15" t="s">
        <v>277</v>
      </c>
      <c r="B587" s="16" t="s">
        <v>33</v>
      </c>
      <c r="C587" s="16" t="s">
        <v>160</v>
      </c>
      <c r="D587" s="16" t="s">
        <v>164</v>
      </c>
      <c r="E587" s="16" t="s">
        <v>292</v>
      </c>
      <c r="F587" s="16" t="s">
        <v>36</v>
      </c>
      <c r="G587" s="16">
        <v>1310</v>
      </c>
      <c r="H587" s="16">
        <v>3480</v>
      </c>
      <c r="I587" s="17" t="s">
        <v>293</v>
      </c>
      <c r="J587" s="18">
        <v>340000000</v>
      </c>
      <c r="K587" s="19">
        <v>100000000</v>
      </c>
      <c r="L587" s="19">
        <v>100000000</v>
      </c>
      <c r="M587" s="19">
        <v>0</v>
      </c>
      <c r="N587" s="19">
        <v>0</v>
      </c>
      <c r="O587" s="19">
        <v>0</v>
      </c>
      <c r="P587" s="19">
        <v>100000000</v>
      </c>
      <c r="Q587" s="19">
        <v>100000000</v>
      </c>
      <c r="R587" s="19">
        <v>0</v>
      </c>
      <c r="S587" s="19">
        <v>0</v>
      </c>
      <c r="T587" s="19">
        <v>0</v>
      </c>
      <c r="U587" s="19">
        <v>0</v>
      </c>
      <c r="V587" s="20">
        <f t="shared" ref="V587:V606" si="132">P587/L587</f>
        <v>1</v>
      </c>
      <c r="W587" s="20">
        <f t="shared" ref="W587:W606" si="133">(M587+N587+O587)/L587</f>
        <v>0</v>
      </c>
      <c r="X587" s="21">
        <f t="shared" ref="X587:X606" si="134">V587+W587</f>
        <v>1</v>
      </c>
    </row>
    <row r="588" spans="1:24" ht="150" outlineLevel="2" x14ac:dyDescent="0.25">
      <c r="A588" s="15" t="s">
        <v>277</v>
      </c>
      <c r="B588" s="16" t="s">
        <v>33</v>
      </c>
      <c r="C588" s="16" t="s">
        <v>160</v>
      </c>
      <c r="D588" s="16" t="s">
        <v>164</v>
      </c>
      <c r="E588" s="16" t="s">
        <v>294</v>
      </c>
      <c r="F588" s="16" t="s">
        <v>36</v>
      </c>
      <c r="G588" s="16">
        <v>1310</v>
      </c>
      <c r="H588" s="16">
        <v>3410</v>
      </c>
      <c r="I588" s="17" t="s">
        <v>295</v>
      </c>
      <c r="J588" s="18">
        <v>100000000</v>
      </c>
      <c r="K588" s="19">
        <v>41430200</v>
      </c>
      <c r="L588" s="19">
        <v>41430200</v>
      </c>
      <c r="M588" s="19">
        <v>0</v>
      </c>
      <c r="N588" s="19">
        <v>0</v>
      </c>
      <c r="O588" s="19">
        <v>0</v>
      </c>
      <c r="P588" s="19">
        <v>0</v>
      </c>
      <c r="Q588" s="19">
        <v>0</v>
      </c>
      <c r="R588" s="19">
        <v>41430200</v>
      </c>
      <c r="S588" s="19">
        <v>41430200</v>
      </c>
      <c r="T588" s="19">
        <v>0</v>
      </c>
      <c r="U588" s="19">
        <v>41430200</v>
      </c>
      <c r="V588" s="20">
        <f t="shared" si="132"/>
        <v>0</v>
      </c>
      <c r="W588" s="20">
        <f t="shared" si="133"/>
        <v>0</v>
      </c>
      <c r="X588" s="21">
        <f t="shared" si="134"/>
        <v>0</v>
      </c>
    </row>
    <row r="589" spans="1:24" ht="120" outlineLevel="2" x14ac:dyDescent="0.25">
      <c r="A589" s="15" t="s">
        <v>304</v>
      </c>
      <c r="B589" s="16" t="s">
        <v>33</v>
      </c>
      <c r="C589" s="16" t="s">
        <v>160</v>
      </c>
      <c r="D589" s="16" t="s">
        <v>164</v>
      </c>
      <c r="E589" s="16" t="s">
        <v>55</v>
      </c>
      <c r="F589" s="16" t="s">
        <v>36</v>
      </c>
      <c r="G589" s="16">
        <v>1310</v>
      </c>
      <c r="H589" s="16">
        <v>3480</v>
      </c>
      <c r="I589" s="17" t="s">
        <v>165</v>
      </c>
      <c r="J589" s="18">
        <v>10802637</v>
      </c>
      <c r="K589" s="19">
        <v>13434102</v>
      </c>
      <c r="L589" s="19">
        <v>13434102</v>
      </c>
      <c r="M589" s="19">
        <v>0</v>
      </c>
      <c r="N589" s="19">
        <v>0</v>
      </c>
      <c r="O589" s="19">
        <v>0</v>
      </c>
      <c r="P589" s="19">
        <v>9300268.9700000007</v>
      </c>
      <c r="Q589" s="19">
        <v>9300268.9700000007</v>
      </c>
      <c r="R589" s="19">
        <v>4133833.03</v>
      </c>
      <c r="S589" s="19">
        <v>4133833.03</v>
      </c>
      <c r="T589" s="19">
        <v>0</v>
      </c>
      <c r="U589" s="19">
        <v>4133833.0299999993</v>
      </c>
      <c r="V589" s="20">
        <f t="shared" si="132"/>
        <v>0.69228810157910081</v>
      </c>
      <c r="W589" s="20">
        <f t="shared" si="133"/>
        <v>0</v>
      </c>
      <c r="X589" s="21">
        <f t="shared" si="134"/>
        <v>0.69228810157910081</v>
      </c>
    </row>
    <row r="590" spans="1:24" ht="120" outlineLevel="2" x14ac:dyDescent="0.25">
      <c r="A590" s="15" t="s">
        <v>304</v>
      </c>
      <c r="B590" s="16" t="s">
        <v>33</v>
      </c>
      <c r="C590" s="16" t="s">
        <v>160</v>
      </c>
      <c r="D590" s="16" t="s">
        <v>164</v>
      </c>
      <c r="E590" s="16" t="s">
        <v>166</v>
      </c>
      <c r="F590" s="16" t="s">
        <v>36</v>
      </c>
      <c r="G590" s="16">
        <v>1310</v>
      </c>
      <c r="H590" s="16">
        <v>3480</v>
      </c>
      <c r="I590" s="17" t="s">
        <v>167</v>
      </c>
      <c r="J590" s="18">
        <v>5043182</v>
      </c>
      <c r="K590" s="19">
        <v>4905233</v>
      </c>
      <c r="L590" s="19">
        <v>4905233</v>
      </c>
      <c r="M590" s="19">
        <v>0</v>
      </c>
      <c r="N590" s="19">
        <v>0</v>
      </c>
      <c r="O590" s="19">
        <v>0</v>
      </c>
      <c r="P590" s="19">
        <v>4360626.71</v>
      </c>
      <c r="Q590" s="19">
        <v>4360626.71</v>
      </c>
      <c r="R590" s="19">
        <v>544606.29</v>
      </c>
      <c r="S590" s="19">
        <v>544606.29</v>
      </c>
      <c r="T590" s="19">
        <v>0</v>
      </c>
      <c r="U590" s="19">
        <v>544606.29</v>
      </c>
      <c r="V590" s="20">
        <f t="shared" si="132"/>
        <v>0.88897442996081943</v>
      </c>
      <c r="W590" s="20">
        <f t="shared" si="133"/>
        <v>0</v>
      </c>
      <c r="X590" s="21">
        <f t="shared" si="134"/>
        <v>0.88897442996081943</v>
      </c>
    </row>
    <row r="591" spans="1:24" ht="75" outlineLevel="2" x14ac:dyDescent="0.25">
      <c r="A591" s="15" t="s">
        <v>304</v>
      </c>
      <c r="B591" s="16" t="s">
        <v>33</v>
      </c>
      <c r="C591" s="16" t="s">
        <v>160</v>
      </c>
      <c r="D591" s="16" t="s">
        <v>164</v>
      </c>
      <c r="E591" s="16" t="s">
        <v>168</v>
      </c>
      <c r="F591" s="16" t="s">
        <v>36</v>
      </c>
      <c r="G591" s="16">
        <v>1310</v>
      </c>
      <c r="H591" s="16">
        <v>3480</v>
      </c>
      <c r="I591" s="17" t="s">
        <v>169</v>
      </c>
      <c r="J591" s="18">
        <v>17072524</v>
      </c>
      <c r="K591" s="19">
        <v>16663029</v>
      </c>
      <c r="L591" s="19">
        <v>16663029</v>
      </c>
      <c r="M591" s="19">
        <v>0</v>
      </c>
      <c r="N591" s="19">
        <v>0</v>
      </c>
      <c r="O591" s="19">
        <v>0</v>
      </c>
      <c r="P591" s="19">
        <v>14554178.42</v>
      </c>
      <c r="Q591" s="19">
        <v>14554178.42</v>
      </c>
      <c r="R591" s="19">
        <v>2108850.58</v>
      </c>
      <c r="S591" s="19">
        <v>2108850.58</v>
      </c>
      <c r="T591" s="19">
        <v>0</v>
      </c>
      <c r="U591" s="19">
        <v>2108850.58</v>
      </c>
      <c r="V591" s="20">
        <f t="shared" si="132"/>
        <v>0.87344134250741567</v>
      </c>
      <c r="W591" s="20">
        <f t="shared" si="133"/>
        <v>0</v>
      </c>
      <c r="X591" s="21">
        <f t="shared" si="134"/>
        <v>0.87344134250741567</v>
      </c>
    </row>
    <row r="592" spans="1:24" ht="120" outlineLevel="2" x14ac:dyDescent="0.25">
      <c r="A592" s="15" t="s">
        <v>314</v>
      </c>
      <c r="B592" s="16" t="s">
        <v>33</v>
      </c>
      <c r="C592" s="16" t="s">
        <v>160</v>
      </c>
      <c r="D592" s="16" t="s">
        <v>164</v>
      </c>
      <c r="E592" s="16" t="s">
        <v>55</v>
      </c>
      <c r="F592" s="16" t="s">
        <v>36</v>
      </c>
      <c r="G592" s="16">
        <v>1310</v>
      </c>
      <c r="H592" s="16">
        <v>3480</v>
      </c>
      <c r="I592" s="17" t="s">
        <v>165</v>
      </c>
      <c r="J592" s="18">
        <v>26156759</v>
      </c>
      <c r="K592" s="19">
        <v>30720933</v>
      </c>
      <c r="L592" s="19">
        <v>30720933</v>
      </c>
      <c r="M592" s="19">
        <v>0</v>
      </c>
      <c r="N592" s="19">
        <v>0</v>
      </c>
      <c r="O592" s="19">
        <v>0</v>
      </c>
      <c r="P592" s="19">
        <v>27537982.550000001</v>
      </c>
      <c r="Q592" s="19">
        <v>27537982.550000001</v>
      </c>
      <c r="R592" s="19">
        <v>3182950.45</v>
      </c>
      <c r="S592" s="19">
        <v>3182950.45</v>
      </c>
      <c r="T592" s="19">
        <v>0</v>
      </c>
      <c r="U592" s="19">
        <v>3182950.4499999993</v>
      </c>
      <c r="V592" s="20">
        <f t="shared" si="132"/>
        <v>0.89639147840985167</v>
      </c>
      <c r="W592" s="20">
        <f t="shared" si="133"/>
        <v>0</v>
      </c>
      <c r="X592" s="21">
        <f t="shared" si="134"/>
        <v>0.89639147840985167</v>
      </c>
    </row>
    <row r="593" spans="1:24" ht="120" outlineLevel="2" x14ac:dyDescent="0.25">
      <c r="A593" s="15" t="s">
        <v>314</v>
      </c>
      <c r="B593" s="16" t="s">
        <v>33</v>
      </c>
      <c r="C593" s="16" t="s">
        <v>160</v>
      </c>
      <c r="D593" s="16" t="s">
        <v>164</v>
      </c>
      <c r="E593" s="16" t="s">
        <v>166</v>
      </c>
      <c r="F593" s="16" t="s">
        <v>36</v>
      </c>
      <c r="G593" s="16">
        <v>1310</v>
      </c>
      <c r="H593" s="16">
        <v>3480</v>
      </c>
      <c r="I593" s="17" t="s">
        <v>167</v>
      </c>
      <c r="J593" s="18">
        <v>14300724</v>
      </c>
      <c r="K593" s="19">
        <v>19072337</v>
      </c>
      <c r="L593" s="19">
        <v>19072337</v>
      </c>
      <c r="M593" s="19">
        <v>0</v>
      </c>
      <c r="N593" s="19">
        <v>0</v>
      </c>
      <c r="O593" s="19">
        <v>0</v>
      </c>
      <c r="P593" s="19">
        <v>14782493.42</v>
      </c>
      <c r="Q593" s="19">
        <v>14782493.42</v>
      </c>
      <c r="R593" s="19">
        <v>4289843.58</v>
      </c>
      <c r="S593" s="19">
        <v>4289843.58</v>
      </c>
      <c r="T593" s="19">
        <v>0</v>
      </c>
      <c r="U593" s="19">
        <v>4289843.58</v>
      </c>
      <c r="V593" s="20">
        <f t="shared" si="132"/>
        <v>0.77507509541174735</v>
      </c>
      <c r="W593" s="20">
        <f t="shared" si="133"/>
        <v>0</v>
      </c>
      <c r="X593" s="21">
        <f t="shared" si="134"/>
        <v>0.77507509541174735</v>
      </c>
    </row>
    <row r="594" spans="1:24" ht="75" outlineLevel="2" x14ac:dyDescent="0.25">
      <c r="A594" s="15" t="s">
        <v>314</v>
      </c>
      <c r="B594" s="16" t="s">
        <v>33</v>
      </c>
      <c r="C594" s="16" t="s">
        <v>160</v>
      </c>
      <c r="D594" s="16" t="s">
        <v>164</v>
      </c>
      <c r="E594" s="16" t="s">
        <v>168</v>
      </c>
      <c r="F594" s="16" t="s">
        <v>36</v>
      </c>
      <c r="G594" s="16">
        <v>1310</v>
      </c>
      <c r="H594" s="16">
        <v>3480</v>
      </c>
      <c r="I594" s="17" t="s">
        <v>267</v>
      </c>
      <c r="J594" s="18">
        <v>54405010</v>
      </c>
      <c r="K594" s="19">
        <v>53552731</v>
      </c>
      <c r="L594" s="19">
        <v>53552731</v>
      </c>
      <c r="M594" s="19">
        <v>0</v>
      </c>
      <c r="N594" s="19">
        <v>0</v>
      </c>
      <c r="O594" s="19">
        <v>0</v>
      </c>
      <c r="P594" s="19">
        <v>38121195.140000001</v>
      </c>
      <c r="Q594" s="19">
        <v>38121195.140000001</v>
      </c>
      <c r="R594" s="19">
        <v>15431535.859999999</v>
      </c>
      <c r="S594" s="19">
        <v>15431535.859999999</v>
      </c>
      <c r="T594" s="19">
        <v>0</v>
      </c>
      <c r="U594" s="19">
        <v>15431535.859999999</v>
      </c>
      <c r="V594" s="20">
        <f t="shared" si="132"/>
        <v>0.71184409138723481</v>
      </c>
      <c r="W594" s="20">
        <f t="shared" si="133"/>
        <v>0</v>
      </c>
      <c r="X594" s="21">
        <f t="shared" si="134"/>
        <v>0.71184409138723481</v>
      </c>
    </row>
    <row r="595" spans="1:24" ht="135" outlineLevel="2" x14ac:dyDescent="0.25">
      <c r="A595" s="15" t="s">
        <v>314</v>
      </c>
      <c r="B595" s="16" t="s">
        <v>33</v>
      </c>
      <c r="C595" s="16" t="s">
        <v>160</v>
      </c>
      <c r="D595" s="16" t="s">
        <v>164</v>
      </c>
      <c r="E595" s="16" t="s">
        <v>286</v>
      </c>
      <c r="F595" s="16" t="s">
        <v>36</v>
      </c>
      <c r="G595" s="16">
        <v>1310</v>
      </c>
      <c r="H595" s="16">
        <v>3480</v>
      </c>
      <c r="I595" s="17" t="s">
        <v>319</v>
      </c>
      <c r="J595" s="18">
        <v>200000000</v>
      </c>
      <c r="K595" s="19">
        <v>133333334</v>
      </c>
      <c r="L595" s="19">
        <v>133333334</v>
      </c>
      <c r="M595" s="19">
        <v>0</v>
      </c>
      <c r="N595" s="19">
        <v>0</v>
      </c>
      <c r="O595" s="19">
        <v>0</v>
      </c>
      <c r="P595" s="19">
        <v>133333332</v>
      </c>
      <c r="Q595" s="19">
        <v>133333332</v>
      </c>
      <c r="R595" s="19">
        <v>2</v>
      </c>
      <c r="S595" s="19">
        <v>2</v>
      </c>
      <c r="T595" s="19">
        <v>0</v>
      </c>
      <c r="U595" s="19">
        <v>2</v>
      </c>
      <c r="V595" s="20">
        <f t="shared" si="132"/>
        <v>0.99999998500000009</v>
      </c>
      <c r="W595" s="20">
        <f t="shared" si="133"/>
        <v>0</v>
      </c>
      <c r="X595" s="21">
        <f t="shared" si="134"/>
        <v>0.99999998500000009</v>
      </c>
    </row>
    <row r="596" spans="1:24" ht="120" outlineLevel="2" x14ac:dyDescent="0.25">
      <c r="A596" s="15" t="s">
        <v>329</v>
      </c>
      <c r="B596" s="16" t="s">
        <v>33</v>
      </c>
      <c r="C596" s="16" t="s">
        <v>160</v>
      </c>
      <c r="D596" s="16" t="s">
        <v>164</v>
      </c>
      <c r="E596" s="16" t="s">
        <v>55</v>
      </c>
      <c r="F596" s="16" t="s">
        <v>36</v>
      </c>
      <c r="G596" s="16">
        <v>1310</v>
      </c>
      <c r="H596" s="16">
        <v>3480</v>
      </c>
      <c r="I596" s="17" t="s">
        <v>165</v>
      </c>
      <c r="J596" s="18">
        <v>6295955</v>
      </c>
      <c r="K596" s="19">
        <v>6169266</v>
      </c>
      <c r="L596" s="19">
        <v>6169266</v>
      </c>
      <c r="M596" s="19">
        <v>0</v>
      </c>
      <c r="N596" s="19">
        <v>0</v>
      </c>
      <c r="O596" s="19">
        <v>0</v>
      </c>
      <c r="P596" s="19">
        <v>5502562.8600000003</v>
      </c>
      <c r="Q596" s="19">
        <v>5502562.8600000003</v>
      </c>
      <c r="R596" s="19">
        <v>666703.14</v>
      </c>
      <c r="S596" s="19">
        <v>666703.14</v>
      </c>
      <c r="T596" s="19">
        <v>0</v>
      </c>
      <c r="U596" s="19">
        <v>666703.13999999966</v>
      </c>
      <c r="V596" s="20">
        <f t="shared" si="132"/>
        <v>0.89193152961794808</v>
      </c>
      <c r="W596" s="20">
        <f t="shared" si="133"/>
        <v>0</v>
      </c>
      <c r="X596" s="21">
        <f t="shared" si="134"/>
        <v>0.89193152961794808</v>
      </c>
    </row>
    <row r="597" spans="1:24" ht="120" outlineLevel="2" x14ac:dyDescent="0.25">
      <c r="A597" s="15" t="s">
        <v>329</v>
      </c>
      <c r="B597" s="16" t="s">
        <v>33</v>
      </c>
      <c r="C597" s="16" t="s">
        <v>160</v>
      </c>
      <c r="D597" s="16" t="s">
        <v>164</v>
      </c>
      <c r="E597" s="16" t="s">
        <v>166</v>
      </c>
      <c r="F597" s="16" t="s">
        <v>36</v>
      </c>
      <c r="G597" s="16">
        <v>1310</v>
      </c>
      <c r="H597" s="16">
        <v>3480</v>
      </c>
      <c r="I597" s="17" t="s">
        <v>167</v>
      </c>
      <c r="J597" s="18">
        <v>3155325</v>
      </c>
      <c r="K597" s="19">
        <v>3096347</v>
      </c>
      <c r="L597" s="19">
        <v>3096347</v>
      </c>
      <c r="M597" s="19">
        <v>0</v>
      </c>
      <c r="N597" s="19">
        <v>0</v>
      </c>
      <c r="O597" s="19">
        <v>0</v>
      </c>
      <c r="P597" s="19">
        <v>2960037.83</v>
      </c>
      <c r="Q597" s="19">
        <v>2960037.83</v>
      </c>
      <c r="R597" s="19">
        <v>136309.17000000001</v>
      </c>
      <c r="S597" s="19">
        <v>136309.17000000001</v>
      </c>
      <c r="T597" s="19">
        <v>0</v>
      </c>
      <c r="U597" s="19">
        <v>136309.16999999993</v>
      </c>
      <c r="V597" s="20">
        <f t="shared" si="132"/>
        <v>0.95597742436490485</v>
      </c>
      <c r="W597" s="20">
        <f t="shared" si="133"/>
        <v>0</v>
      </c>
      <c r="X597" s="21">
        <f t="shared" si="134"/>
        <v>0.95597742436490485</v>
      </c>
    </row>
    <row r="598" spans="1:24" ht="75" outlineLevel="2" x14ac:dyDescent="0.25">
      <c r="A598" s="15" t="s">
        <v>329</v>
      </c>
      <c r="B598" s="16" t="s">
        <v>33</v>
      </c>
      <c r="C598" s="16" t="s">
        <v>160</v>
      </c>
      <c r="D598" s="16" t="s">
        <v>164</v>
      </c>
      <c r="E598" s="16" t="s">
        <v>168</v>
      </c>
      <c r="F598" s="16" t="s">
        <v>36</v>
      </c>
      <c r="G598" s="16">
        <v>1310</v>
      </c>
      <c r="H598" s="16">
        <v>3480</v>
      </c>
      <c r="I598" s="17" t="s">
        <v>267</v>
      </c>
      <c r="J598" s="18">
        <v>11481994</v>
      </c>
      <c r="K598" s="19">
        <v>11276047</v>
      </c>
      <c r="L598" s="19">
        <v>11276047</v>
      </c>
      <c r="M598" s="19">
        <v>0</v>
      </c>
      <c r="N598" s="19">
        <v>0</v>
      </c>
      <c r="O598" s="19">
        <v>0</v>
      </c>
      <c r="P598" s="19">
        <v>8347066.8399999999</v>
      </c>
      <c r="Q598" s="19">
        <v>8347066.8399999999</v>
      </c>
      <c r="R598" s="19">
        <v>2928980.16</v>
      </c>
      <c r="S598" s="19">
        <v>2928980.16</v>
      </c>
      <c r="T598" s="19">
        <v>0</v>
      </c>
      <c r="U598" s="19">
        <v>2928980.16</v>
      </c>
      <c r="V598" s="20">
        <f t="shared" si="132"/>
        <v>0.74024760982283955</v>
      </c>
      <c r="W598" s="20">
        <f t="shared" si="133"/>
        <v>0</v>
      </c>
      <c r="X598" s="21">
        <f t="shared" si="134"/>
        <v>0.74024760982283955</v>
      </c>
    </row>
    <row r="599" spans="1:24" ht="120" outlineLevel="2" x14ac:dyDescent="0.25">
      <c r="A599" s="15" t="s">
        <v>333</v>
      </c>
      <c r="B599" s="16" t="s">
        <v>33</v>
      </c>
      <c r="C599" s="16" t="s">
        <v>160</v>
      </c>
      <c r="D599" s="16" t="s">
        <v>164</v>
      </c>
      <c r="E599" s="16" t="s">
        <v>55</v>
      </c>
      <c r="F599" s="16" t="s">
        <v>36</v>
      </c>
      <c r="G599" s="16">
        <v>1310</v>
      </c>
      <c r="H599" s="16">
        <v>3480</v>
      </c>
      <c r="I599" s="17" t="s">
        <v>165</v>
      </c>
      <c r="J599" s="18">
        <v>58550296</v>
      </c>
      <c r="K599" s="19">
        <v>57499617</v>
      </c>
      <c r="L599" s="19">
        <v>57499617</v>
      </c>
      <c r="M599" s="19">
        <v>0</v>
      </c>
      <c r="N599" s="19">
        <v>0</v>
      </c>
      <c r="O599" s="19">
        <v>0</v>
      </c>
      <c r="P599" s="19">
        <v>51658052.439999998</v>
      </c>
      <c r="Q599" s="19">
        <v>51658052.439999998</v>
      </c>
      <c r="R599" s="19">
        <v>5841564.5599999996</v>
      </c>
      <c r="S599" s="19">
        <v>5841564.5599999996</v>
      </c>
      <c r="T599" s="19">
        <v>0</v>
      </c>
      <c r="U599" s="19">
        <v>5841564.5600000024</v>
      </c>
      <c r="V599" s="20">
        <f t="shared" si="132"/>
        <v>0.89840689617115188</v>
      </c>
      <c r="W599" s="20">
        <f t="shared" si="133"/>
        <v>0</v>
      </c>
      <c r="X599" s="21">
        <f t="shared" si="134"/>
        <v>0.89840689617115188</v>
      </c>
    </row>
    <row r="600" spans="1:24" ht="120" outlineLevel="2" x14ac:dyDescent="0.25">
      <c r="A600" s="15" t="s">
        <v>333</v>
      </c>
      <c r="B600" s="16" t="s">
        <v>33</v>
      </c>
      <c r="C600" s="16" t="s">
        <v>160</v>
      </c>
      <c r="D600" s="16" t="s">
        <v>164</v>
      </c>
      <c r="E600" s="16" t="s">
        <v>166</v>
      </c>
      <c r="F600" s="16" t="s">
        <v>36</v>
      </c>
      <c r="G600" s="16">
        <v>1310</v>
      </c>
      <c r="H600" s="16">
        <v>3480</v>
      </c>
      <c r="I600" s="17" t="s">
        <v>167</v>
      </c>
      <c r="J600" s="18">
        <v>59867917</v>
      </c>
      <c r="K600" s="19">
        <v>58795579</v>
      </c>
      <c r="L600" s="19">
        <v>58795579</v>
      </c>
      <c r="M600" s="19">
        <v>0</v>
      </c>
      <c r="N600" s="19">
        <v>0</v>
      </c>
      <c r="O600" s="19">
        <v>0</v>
      </c>
      <c r="P600" s="19">
        <v>55195493.840000004</v>
      </c>
      <c r="Q600" s="19">
        <v>55195493.840000004</v>
      </c>
      <c r="R600" s="19">
        <v>3600085.16</v>
      </c>
      <c r="S600" s="19">
        <v>3600085.16</v>
      </c>
      <c r="T600" s="19">
        <v>0</v>
      </c>
      <c r="U600" s="19">
        <v>3600085.1599999964</v>
      </c>
      <c r="V600" s="20">
        <f t="shared" si="132"/>
        <v>0.93876945815943069</v>
      </c>
      <c r="W600" s="20">
        <f t="shared" si="133"/>
        <v>0</v>
      </c>
      <c r="X600" s="21">
        <f t="shared" si="134"/>
        <v>0.93876945815943069</v>
      </c>
    </row>
    <row r="601" spans="1:24" ht="75" outlineLevel="2" x14ac:dyDescent="0.25">
      <c r="A601" s="15" t="s">
        <v>333</v>
      </c>
      <c r="B601" s="16" t="s">
        <v>33</v>
      </c>
      <c r="C601" s="16" t="s">
        <v>160</v>
      </c>
      <c r="D601" s="16" t="s">
        <v>164</v>
      </c>
      <c r="E601" s="16" t="s">
        <v>168</v>
      </c>
      <c r="F601" s="16" t="s">
        <v>36</v>
      </c>
      <c r="G601" s="16">
        <v>1310</v>
      </c>
      <c r="H601" s="16">
        <v>3480</v>
      </c>
      <c r="I601" s="17" t="s">
        <v>267</v>
      </c>
      <c r="J601" s="18">
        <v>278663142</v>
      </c>
      <c r="K601" s="19">
        <v>241126768</v>
      </c>
      <c r="L601" s="19">
        <v>241126768</v>
      </c>
      <c r="M601" s="19">
        <v>0</v>
      </c>
      <c r="N601" s="19">
        <v>0</v>
      </c>
      <c r="O601" s="19">
        <v>0</v>
      </c>
      <c r="P601" s="19">
        <v>201582569.40000001</v>
      </c>
      <c r="Q601" s="19">
        <v>201582569.40000001</v>
      </c>
      <c r="R601" s="19">
        <v>39544198.600000001</v>
      </c>
      <c r="S601" s="19">
        <v>39544198.600000001</v>
      </c>
      <c r="T601" s="19">
        <v>0</v>
      </c>
      <c r="U601" s="19">
        <v>39544198.599999994</v>
      </c>
      <c r="V601" s="20">
        <f t="shared" si="132"/>
        <v>0.83600245245272808</v>
      </c>
      <c r="W601" s="20">
        <f t="shared" si="133"/>
        <v>0</v>
      </c>
      <c r="X601" s="21">
        <f t="shared" si="134"/>
        <v>0.83600245245272808</v>
      </c>
    </row>
    <row r="602" spans="1:24" ht="120" outlineLevel="2" x14ac:dyDescent="0.25">
      <c r="A602" s="15" t="s">
        <v>346</v>
      </c>
      <c r="B602" s="16" t="s">
        <v>33</v>
      </c>
      <c r="C602" s="16" t="s">
        <v>160</v>
      </c>
      <c r="D602" s="16" t="s">
        <v>164</v>
      </c>
      <c r="E602" s="16" t="s">
        <v>55</v>
      </c>
      <c r="F602" s="16" t="s">
        <v>36</v>
      </c>
      <c r="G602" s="16">
        <v>1310</v>
      </c>
      <c r="H602" s="16">
        <v>3460</v>
      </c>
      <c r="I602" s="17" t="s">
        <v>165</v>
      </c>
      <c r="J602" s="18">
        <v>4748703</v>
      </c>
      <c r="K602" s="19">
        <v>10537889</v>
      </c>
      <c r="L602" s="19">
        <v>10537889</v>
      </c>
      <c r="M602" s="19">
        <v>0</v>
      </c>
      <c r="N602" s="19">
        <v>0</v>
      </c>
      <c r="O602" s="19">
        <v>0</v>
      </c>
      <c r="P602" s="19">
        <v>3449067.83</v>
      </c>
      <c r="Q602" s="19">
        <v>3449067.83</v>
      </c>
      <c r="R602" s="19">
        <v>7088821.1699999999</v>
      </c>
      <c r="S602" s="19">
        <v>7088821.1699999999</v>
      </c>
      <c r="T602" s="19">
        <v>0</v>
      </c>
      <c r="U602" s="19">
        <v>7088821.1699999999</v>
      </c>
      <c r="V602" s="20">
        <f t="shared" si="132"/>
        <v>0.32730159047983898</v>
      </c>
      <c r="W602" s="20">
        <f t="shared" si="133"/>
        <v>0</v>
      </c>
      <c r="X602" s="21">
        <f t="shared" si="134"/>
        <v>0.32730159047983898</v>
      </c>
    </row>
    <row r="603" spans="1:24" ht="120" outlineLevel="2" x14ac:dyDescent="0.25">
      <c r="A603" s="15" t="s">
        <v>346</v>
      </c>
      <c r="B603" s="16" t="s">
        <v>33</v>
      </c>
      <c r="C603" s="16" t="s">
        <v>160</v>
      </c>
      <c r="D603" s="16" t="s">
        <v>164</v>
      </c>
      <c r="E603" s="16" t="s">
        <v>166</v>
      </c>
      <c r="F603" s="16" t="s">
        <v>36</v>
      </c>
      <c r="G603" s="16">
        <v>1310</v>
      </c>
      <c r="H603" s="16">
        <v>3460</v>
      </c>
      <c r="I603" s="17" t="s">
        <v>167</v>
      </c>
      <c r="J603" s="18">
        <v>2207811</v>
      </c>
      <c r="K603" s="19">
        <v>2161704</v>
      </c>
      <c r="L603" s="19">
        <v>2161704</v>
      </c>
      <c r="M603" s="19">
        <v>0</v>
      </c>
      <c r="N603" s="19">
        <v>0</v>
      </c>
      <c r="O603" s="19">
        <v>0</v>
      </c>
      <c r="P603" s="19">
        <v>1696724.72</v>
      </c>
      <c r="Q603" s="19">
        <v>1696724.72</v>
      </c>
      <c r="R603" s="19">
        <v>464979.28</v>
      </c>
      <c r="S603" s="19">
        <v>464979.28</v>
      </c>
      <c r="T603" s="19">
        <v>0</v>
      </c>
      <c r="U603" s="19">
        <v>464979.28</v>
      </c>
      <c r="V603" s="20">
        <f t="shared" si="132"/>
        <v>0.78490150362861888</v>
      </c>
      <c r="W603" s="20">
        <f t="shared" si="133"/>
        <v>0</v>
      </c>
      <c r="X603" s="21">
        <f t="shared" si="134"/>
        <v>0.78490150362861888</v>
      </c>
    </row>
    <row r="604" spans="1:24" ht="75" outlineLevel="2" x14ac:dyDescent="0.25">
      <c r="A604" s="15" t="s">
        <v>346</v>
      </c>
      <c r="B604" s="16" t="s">
        <v>33</v>
      </c>
      <c r="C604" s="16" t="s">
        <v>160</v>
      </c>
      <c r="D604" s="16" t="s">
        <v>164</v>
      </c>
      <c r="E604" s="16" t="s">
        <v>168</v>
      </c>
      <c r="F604" s="16" t="s">
        <v>36</v>
      </c>
      <c r="G604" s="16">
        <v>1310</v>
      </c>
      <c r="H604" s="16">
        <v>3460</v>
      </c>
      <c r="I604" s="17" t="s">
        <v>267</v>
      </c>
      <c r="J604" s="18">
        <v>7690342</v>
      </c>
      <c r="K604" s="19">
        <v>7641114</v>
      </c>
      <c r="L604" s="19">
        <v>7641114</v>
      </c>
      <c r="M604" s="19">
        <v>0</v>
      </c>
      <c r="N604" s="19">
        <v>0</v>
      </c>
      <c r="O604" s="19">
        <v>0</v>
      </c>
      <c r="P604" s="19">
        <v>5745585.2699999996</v>
      </c>
      <c r="Q604" s="19">
        <v>5745585.2699999996</v>
      </c>
      <c r="R604" s="19">
        <v>1895528.73</v>
      </c>
      <c r="S604" s="19">
        <v>1895528.73</v>
      </c>
      <c r="T604" s="19">
        <v>0</v>
      </c>
      <c r="U604" s="19">
        <v>1895528.7300000004</v>
      </c>
      <c r="V604" s="20">
        <f t="shared" si="132"/>
        <v>0.75193031670512955</v>
      </c>
      <c r="W604" s="20">
        <f t="shared" si="133"/>
        <v>0</v>
      </c>
      <c r="X604" s="21">
        <f t="shared" si="134"/>
        <v>0.75193031670512955</v>
      </c>
    </row>
    <row r="605" spans="1:24" ht="150" outlineLevel="2" x14ac:dyDescent="0.25">
      <c r="A605" s="15" t="s">
        <v>346</v>
      </c>
      <c r="B605" s="16" t="s">
        <v>33</v>
      </c>
      <c r="C605" s="16" t="s">
        <v>160</v>
      </c>
      <c r="D605" s="16" t="s">
        <v>164</v>
      </c>
      <c r="E605" s="16" t="s">
        <v>290</v>
      </c>
      <c r="F605" s="16" t="s">
        <v>36</v>
      </c>
      <c r="G605" s="16">
        <v>1310</v>
      </c>
      <c r="H605" s="16">
        <v>3460</v>
      </c>
      <c r="I605" s="17" t="s">
        <v>361</v>
      </c>
      <c r="J605" s="18">
        <v>50000000000</v>
      </c>
      <c r="K605" s="19">
        <v>50000000000</v>
      </c>
      <c r="L605" s="19">
        <v>50000000000</v>
      </c>
      <c r="M605" s="19">
        <v>0</v>
      </c>
      <c r="N605" s="19">
        <v>0</v>
      </c>
      <c r="O605" s="19">
        <v>0</v>
      </c>
      <c r="P605" s="19">
        <v>48395575812.860001</v>
      </c>
      <c r="Q605" s="19">
        <v>48395575812.860001</v>
      </c>
      <c r="R605" s="19">
        <v>1604424187.1400001</v>
      </c>
      <c r="S605" s="19">
        <v>1604424187.1400001</v>
      </c>
      <c r="T605" s="19">
        <v>0</v>
      </c>
      <c r="U605" s="19">
        <v>1604424187.1399994</v>
      </c>
      <c r="V605" s="20">
        <f t="shared" si="132"/>
        <v>0.96791151625720007</v>
      </c>
      <c r="W605" s="20">
        <f t="shared" si="133"/>
        <v>0</v>
      </c>
      <c r="X605" s="21">
        <f t="shared" si="134"/>
        <v>0.96791151625720007</v>
      </c>
    </row>
    <row r="606" spans="1:24" ht="90" outlineLevel="2" x14ac:dyDescent="0.25">
      <c r="A606" s="15" t="s">
        <v>346</v>
      </c>
      <c r="B606" s="16" t="s">
        <v>33</v>
      </c>
      <c r="C606" s="16" t="s">
        <v>160</v>
      </c>
      <c r="D606" s="16" t="s">
        <v>164</v>
      </c>
      <c r="E606" s="16" t="s">
        <v>292</v>
      </c>
      <c r="F606" s="16" t="s">
        <v>36</v>
      </c>
      <c r="G606" s="16">
        <v>1310</v>
      </c>
      <c r="H606" s="16">
        <v>3460</v>
      </c>
      <c r="I606" s="17" t="s">
        <v>362</v>
      </c>
      <c r="J606" s="18">
        <v>300000000</v>
      </c>
      <c r="K606" s="19">
        <v>25638433</v>
      </c>
      <c r="L606" s="19">
        <v>25638433</v>
      </c>
      <c r="M606" s="19">
        <v>0</v>
      </c>
      <c r="N606" s="19">
        <v>0</v>
      </c>
      <c r="O606" s="19">
        <v>0</v>
      </c>
      <c r="P606" s="19">
        <v>25638432.5</v>
      </c>
      <c r="Q606" s="19">
        <v>25638432.5</v>
      </c>
      <c r="R606" s="19">
        <v>0.5</v>
      </c>
      <c r="S606" s="19">
        <v>0.5</v>
      </c>
      <c r="T606" s="19">
        <v>0</v>
      </c>
      <c r="U606" s="19">
        <v>0.5</v>
      </c>
      <c r="V606" s="20">
        <f t="shared" si="132"/>
        <v>0.99999998049802807</v>
      </c>
      <c r="W606" s="20">
        <f t="shared" si="133"/>
        <v>0</v>
      </c>
      <c r="X606" s="21">
        <f t="shared" si="134"/>
        <v>0.99999998049802807</v>
      </c>
    </row>
    <row r="607" spans="1:24" ht="90" outlineLevel="2" x14ac:dyDescent="0.25">
      <c r="A607" s="15" t="s">
        <v>346</v>
      </c>
      <c r="B607" s="16" t="s">
        <v>33</v>
      </c>
      <c r="C607" s="16" t="s">
        <v>160</v>
      </c>
      <c r="D607" s="16" t="s">
        <v>164</v>
      </c>
      <c r="E607" s="16" t="s">
        <v>363</v>
      </c>
      <c r="F607" s="16">
        <v>280</v>
      </c>
      <c r="G607" s="16">
        <v>1310</v>
      </c>
      <c r="H607" s="16">
        <v>3460</v>
      </c>
      <c r="I607" s="17" t="s">
        <v>364</v>
      </c>
      <c r="J607" s="18">
        <v>0</v>
      </c>
      <c r="K607" s="19">
        <v>0</v>
      </c>
      <c r="L607" s="19">
        <v>0</v>
      </c>
      <c r="M607" s="19">
        <v>0</v>
      </c>
      <c r="N607" s="19">
        <v>0</v>
      </c>
      <c r="O607" s="19">
        <v>0</v>
      </c>
      <c r="P607" s="19">
        <v>0</v>
      </c>
      <c r="Q607" s="19">
        <v>0</v>
      </c>
      <c r="R607" s="19">
        <v>0</v>
      </c>
      <c r="S607" s="19">
        <v>0</v>
      </c>
      <c r="T607" s="19">
        <v>0</v>
      </c>
      <c r="U607" s="19">
        <v>0</v>
      </c>
      <c r="V607" s="20">
        <v>0</v>
      </c>
      <c r="W607" s="20">
        <v>0</v>
      </c>
      <c r="X607" s="21">
        <v>0</v>
      </c>
    </row>
    <row r="608" spans="1:24" ht="90" outlineLevel="2" x14ac:dyDescent="0.25">
      <c r="A608" s="15" t="s">
        <v>346</v>
      </c>
      <c r="B608" s="16" t="s">
        <v>33</v>
      </c>
      <c r="C608" s="16" t="s">
        <v>160</v>
      </c>
      <c r="D608" s="16" t="s">
        <v>164</v>
      </c>
      <c r="E608" s="16" t="s">
        <v>363</v>
      </c>
      <c r="F608" s="16" t="s">
        <v>36</v>
      </c>
      <c r="G608" s="16">
        <v>1310</v>
      </c>
      <c r="H608" s="16">
        <v>3460</v>
      </c>
      <c r="I608" s="17" t="s">
        <v>364</v>
      </c>
      <c r="J608" s="18">
        <v>35409000000</v>
      </c>
      <c r="K608" s="19">
        <v>20259244403</v>
      </c>
      <c r="L608" s="19">
        <v>20259244403</v>
      </c>
      <c r="M608" s="19">
        <v>0</v>
      </c>
      <c r="N608" s="19">
        <v>0</v>
      </c>
      <c r="O608" s="19">
        <v>0</v>
      </c>
      <c r="P608" s="19">
        <v>19536479487.68</v>
      </c>
      <c r="Q608" s="19">
        <v>19536479487.68</v>
      </c>
      <c r="R608" s="19">
        <v>722764915.32000005</v>
      </c>
      <c r="S608" s="19">
        <v>722764915.32000005</v>
      </c>
      <c r="T608" s="19">
        <v>0</v>
      </c>
      <c r="U608" s="19">
        <v>722764915.31999969</v>
      </c>
      <c r="V608" s="20">
        <f t="shared" ref="V608:V619" si="135">P608/L608</f>
        <v>0.96432419191245988</v>
      </c>
      <c r="W608" s="20">
        <f t="shared" ref="W608:W619" si="136">(M608+N608+O608)/L608</f>
        <v>0</v>
      </c>
      <c r="X608" s="21">
        <f t="shared" ref="X608:X619" si="137">V608+W608</f>
        <v>0.96432419191245988</v>
      </c>
    </row>
    <row r="609" spans="1:24" ht="105" outlineLevel="2" x14ac:dyDescent="0.25">
      <c r="A609" s="15" t="s">
        <v>346</v>
      </c>
      <c r="B609" s="16" t="s">
        <v>33</v>
      </c>
      <c r="C609" s="16" t="s">
        <v>160</v>
      </c>
      <c r="D609" s="16" t="s">
        <v>164</v>
      </c>
      <c r="E609" s="16" t="s">
        <v>182</v>
      </c>
      <c r="F609" s="16" t="s">
        <v>36</v>
      </c>
      <c r="G609" s="16">
        <v>1310</v>
      </c>
      <c r="H609" s="16">
        <v>3460</v>
      </c>
      <c r="I609" s="17" t="s">
        <v>365</v>
      </c>
      <c r="J609" s="18">
        <v>17738274829</v>
      </c>
      <c r="K609" s="19">
        <v>17738274829</v>
      </c>
      <c r="L609" s="19">
        <v>17738274829</v>
      </c>
      <c r="M609" s="19">
        <v>0</v>
      </c>
      <c r="N609" s="19">
        <v>0</v>
      </c>
      <c r="O609" s="19">
        <v>0</v>
      </c>
      <c r="P609" s="19">
        <v>17738274829</v>
      </c>
      <c r="Q609" s="19">
        <v>17738274829</v>
      </c>
      <c r="R609" s="19">
        <v>0</v>
      </c>
      <c r="S609" s="19">
        <v>0</v>
      </c>
      <c r="T609" s="19">
        <v>0</v>
      </c>
      <c r="U609" s="19">
        <v>0</v>
      </c>
      <c r="V609" s="20">
        <f t="shared" si="135"/>
        <v>1</v>
      </c>
      <c r="W609" s="20">
        <f t="shared" si="136"/>
        <v>0</v>
      </c>
      <c r="X609" s="21">
        <f t="shared" si="137"/>
        <v>1</v>
      </c>
    </row>
    <row r="610" spans="1:24" ht="105" outlineLevel="2" x14ac:dyDescent="0.25">
      <c r="A610" s="15" t="s">
        <v>346</v>
      </c>
      <c r="B610" s="16" t="s">
        <v>33</v>
      </c>
      <c r="C610" s="16" t="s">
        <v>160</v>
      </c>
      <c r="D610" s="16" t="s">
        <v>164</v>
      </c>
      <c r="E610" s="16" t="s">
        <v>184</v>
      </c>
      <c r="F610" s="16" t="s">
        <v>36</v>
      </c>
      <c r="G610" s="16">
        <v>1310</v>
      </c>
      <c r="H610" s="16">
        <v>3460</v>
      </c>
      <c r="I610" s="17" t="s">
        <v>366</v>
      </c>
      <c r="J610" s="18">
        <v>23567164519</v>
      </c>
      <c r="K610" s="19">
        <v>23567164519</v>
      </c>
      <c r="L610" s="19">
        <v>23567164519</v>
      </c>
      <c r="M610" s="19">
        <v>0</v>
      </c>
      <c r="N610" s="19">
        <v>0</v>
      </c>
      <c r="O610" s="19">
        <v>0</v>
      </c>
      <c r="P610" s="19">
        <v>23567164519</v>
      </c>
      <c r="Q610" s="19">
        <v>23567164519</v>
      </c>
      <c r="R610" s="19">
        <v>0</v>
      </c>
      <c r="S610" s="19">
        <v>0</v>
      </c>
      <c r="T610" s="19">
        <v>0</v>
      </c>
      <c r="U610" s="19">
        <v>0</v>
      </c>
      <c r="V610" s="20">
        <f t="shared" si="135"/>
        <v>1</v>
      </c>
      <c r="W610" s="20">
        <f t="shared" si="136"/>
        <v>0</v>
      </c>
      <c r="X610" s="21">
        <f t="shared" si="137"/>
        <v>1</v>
      </c>
    </row>
    <row r="611" spans="1:24" ht="135" outlineLevel="2" x14ac:dyDescent="0.25">
      <c r="A611" s="15" t="s">
        <v>346</v>
      </c>
      <c r="B611" s="16" t="s">
        <v>33</v>
      </c>
      <c r="C611" s="16" t="s">
        <v>160</v>
      </c>
      <c r="D611" s="16" t="s">
        <v>164</v>
      </c>
      <c r="E611" s="16" t="s">
        <v>367</v>
      </c>
      <c r="F611" s="16" t="s">
        <v>36</v>
      </c>
      <c r="G611" s="16">
        <v>1310</v>
      </c>
      <c r="H611" s="16">
        <v>3460</v>
      </c>
      <c r="I611" s="17" t="s">
        <v>368</v>
      </c>
      <c r="J611" s="18">
        <v>10100213365</v>
      </c>
      <c r="K611" s="19">
        <v>10100213365</v>
      </c>
      <c r="L611" s="19">
        <v>10100213365</v>
      </c>
      <c r="M611" s="19">
        <v>0</v>
      </c>
      <c r="N611" s="19">
        <v>0</v>
      </c>
      <c r="O611" s="19">
        <v>0</v>
      </c>
      <c r="P611" s="19">
        <v>10100213365</v>
      </c>
      <c r="Q611" s="19">
        <v>10100213365</v>
      </c>
      <c r="R611" s="19">
        <v>0</v>
      </c>
      <c r="S611" s="19">
        <v>0</v>
      </c>
      <c r="T611" s="19">
        <v>0</v>
      </c>
      <c r="U611" s="19">
        <v>0</v>
      </c>
      <c r="V611" s="20">
        <f t="shared" si="135"/>
        <v>1</v>
      </c>
      <c r="W611" s="20">
        <f t="shared" si="136"/>
        <v>0</v>
      </c>
      <c r="X611" s="21">
        <f t="shared" si="137"/>
        <v>1</v>
      </c>
    </row>
    <row r="612" spans="1:24" ht="105" outlineLevel="2" x14ac:dyDescent="0.25">
      <c r="A612" s="15" t="s">
        <v>346</v>
      </c>
      <c r="B612" s="16" t="s">
        <v>33</v>
      </c>
      <c r="C612" s="16" t="s">
        <v>160</v>
      </c>
      <c r="D612" s="16" t="s">
        <v>164</v>
      </c>
      <c r="E612" s="16" t="s">
        <v>272</v>
      </c>
      <c r="F612" s="16">
        <v>280</v>
      </c>
      <c r="G612" s="16">
        <v>1310</v>
      </c>
      <c r="H612" s="16">
        <v>3460</v>
      </c>
      <c r="I612" s="17" t="s">
        <v>369</v>
      </c>
      <c r="J612" s="18">
        <v>0</v>
      </c>
      <c r="K612" s="19">
        <v>31951177093.630001</v>
      </c>
      <c r="L612" s="19">
        <v>31951177093.630001</v>
      </c>
      <c r="M612" s="19">
        <v>0</v>
      </c>
      <c r="N612" s="19">
        <v>0</v>
      </c>
      <c r="O612" s="19">
        <v>0</v>
      </c>
      <c r="P612" s="19">
        <v>31815863889.869999</v>
      </c>
      <c r="Q612" s="19">
        <v>31815863889.869999</v>
      </c>
      <c r="R612" s="19">
        <v>135313203.75999999</v>
      </c>
      <c r="S612" s="19">
        <v>135313203.75999999</v>
      </c>
      <c r="T612" s="19">
        <v>0</v>
      </c>
      <c r="U612" s="19">
        <v>135313203.76000214</v>
      </c>
      <c r="V612" s="20">
        <f t="shared" si="135"/>
        <v>0.99576500097747633</v>
      </c>
      <c r="W612" s="20">
        <f t="shared" si="136"/>
        <v>0</v>
      </c>
      <c r="X612" s="21">
        <f t="shared" si="137"/>
        <v>0.99576500097747633</v>
      </c>
    </row>
    <row r="613" spans="1:24" ht="105" outlineLevel="2" x14ac:dyDescent="0.25">
      <c r="A613" s="15" t="s">
        <v>346</v>
      </c>
      <c r="B613" s="16" t="s">
        <v>33</v>
      </c>
      <c r="C613" s="16" t="s">
        <v>160</v>
      </c>
      <c r="D613" s="16" t="s">
        <v>164</v>
      </c>
      <c r="E613" s="16" t="s">
        <v>272</v>
      </c>
      <c r="F613" s="16" t="s">
        <v>36</v>
      </c>
      <c r="G613" s="16">
        <v>1310</v>
      </c>
      <c r="H613" s="16">
        <v>3460</v>
      </c>
      <c r="I613" s="17" t="s">
        <v>369</v>
      </c>
      <c r="J613" s="18">
        <v>49569010330</v>
      </c>
      <c r="K613" s="19">
        <v>30935252772.369999</v>
      </c>
      <c r="L613" s="19">
        <v>30935252772.369999</v>
      </c>
      <c r="M613" s="19">
        <v>0</v>
      </c>
      <c r="N613" s="19">
        <v>0</v>
      </c>
      <c r="O613" s="19">
        <v>0</v>
      </c>
      <c r="P613" s="19">
        <v>22471395905.369999</v>
      </c>
      <c r="Q613" s="19">
        <v>22471395905.369999</v>
      </c>
      <c r="R613" s="19">
        <v>8463856867</v>
      </c>
      <c r="S613" s="19">
        <v>8463856867</v>
      </c>
      <c r="T613" s="19">
        <v>0</v>
      </c>
      <c r="U613" s="19">
        <v>8463856867</v>
      </c>
      <c r="V613" s="20">
        <f t="shared" si="135"/>
        <v>0.7264009145398177</v>
      </c>
      <c r="W613" s="20">
        <f t="shared" si="136"/>
        <v>0</v>
      </c>
      <c r="X613" s="21">
        <f t="shared" si="137"/>
        <v>0.7264009145398177</v>
      </c>
    </row>
    <row r="614" spans="1:24" ht="90" outlineLevel="2" x14ac:dyDescent="0.25">
      <c r="A614" s="15" t="s">
        <v>346</v>
      </c>
      <c r="B614" s="16" t="s">
        <v>33</v>
      </c>
      <c r="C614" s="16" t="s">
        <v>160</v>
      </c>
      <c r="D614" s="16" t="s">
        <v>164</v>
      </c>
      <c r="E614" s="16" t="s">
        <v>370</v>
      </c>
      <c r="F614" s="16" t="s">
        <v>36</v>
      </c>
      <c r="G614" s="16">
        <v>1310</v>
      </c>
      <c r="H614" s="16">
        <v>3460</v>
      </c>
      <c r="I614" s="17" t="s">
        <v>371</v>
      </c>
      <c r="J614" s="18">
        <v>1001175000</v>
      </c>
      <c r="K614" s="19">
        <v>225440625</v>
      </c>
      <c r="L614" s="19">
        <v>225440625</v>
      </c>
      <c r="M614" s="19">
        <v>0</v>
      </c>
      <c r="N614" s="19">
        <v>0</v>
      </c>
      <c r="O614" s="19">
        <v>0</v>
      </c>
      <c r="P614" s="19">
        <v>217640370</v>
      </c>
      <c r="Q614" s="19">
        <v>217640370</v>
      </c>
      <c r="R614" s="19">
        <v>7800255</v>
      </c>
      <c r="S614" s="19">
        <v>7800255</v>
      </c>
      <c r="T614" s="19">
        <v>0</v>
      </c>
      <c r="U614" s="19">
        <v>7800255</v>
      </c>
      <c r="V614" s="20">
        <f t="shared" si="135"/>
        <v>0.96539995841477111</v>
      </c>
      <c r="W614" s="20">
        <f t="shared" si="136"/>
        <v>0</v>
      </c>
      <c r="X614" s="21">
        <f t="shared" si="137"/>
        <v>0.96539995841477111</v>
      </c>
    </row>
    <row r="615" spans="1:24" ht="135" outlineLevel="2" x14ac:dyDescent="0.25">
      <c r="A615" s="15" t="s">
        <v>346</v>
      </c>
      <c r="B615" s="16" t="s">
        <v>33</v>
      </c>
      <c r="C615" s="16" t="s">
        <v>160</v>
      </c>
      <c r="D615" s="16" t="s">
        <v>164</v>
      </c>
      <c r="E615" s="16" t="s">
        <v>372</v>
      </c>
      <c r="F615" s="16">
        <v>280</v>
      </c>
      <c r="G615" s="16">
        <v>1310</v>
      </c>
      <c r="H615" s="16">
        <v>3460</v>
      </c>
      <c r="I615" s="17" t="s">
        <v>373</v>
      </c>
      <c r="J615" s="18">
        <v>0</v>
      </c>
      <c r="K615" s="19">
        <v>2240100797</v>
      </c>
      <c r="L615" s="19">
        <v>2240100797</v>
      </c>
      <c r="M615" s="19">
        <v>0</v>
      </c>
      <c r="N615" s="19">
        <v>0</v>
      </c>
      <c r="O615" s="19">
        <v>0</v>
      </c>
      <c r="P615" s="19">
        <v>1819825328.48</v>
      </c>
      <c r="Q615" s="19">
        <v>1819825328.48</v>
      </c>
      <c r="R615" s="19">
        <v>420275468.51999998</v>
      </c>
      <c r="S615" s="19">
        <v>420275468.51999998</v>
      </c>
      <c r="T615" s="19">
        <v>0</v>
      </c>
      <c r="U615" s="19">
        <v>420275468.51999998</v>
      </c>
      <c r="V615" s="20">
        <f t="shared" si="135"/>
        <v>0.81238546538493106</v>
      </c>
      <c r="W615" s="20">
        <f t="shared" si="136"/>
        <v>0</v>
      </c>
      <c r="X615" s="21">
        <f t="shared" si="137"/>
        <v>0.81238546538493106</v>
      </c>
    </row>
    <row r="616" spans="1:24" ht="135" outlineLevel="2" x14ac:dyDescent="0.25">
      <c r="A616" s="15" t="s">
        <v>346</v>
      </c>
      <c r="B616" s="16" t="s">
        <v>33</v>
      </c>
      <c r="C616" s="16" t="s">
        <v>160</v>
      </c>
      <c r="D616" s="16" t="s">
        <v>164</v>
      </c>
      <c r="E616" s="16" t="s">
        <v>372</v>
      </c>
      <c r="F616" s="16" t="s">
        <v>36</v>
      </c>
      <c r="G616" s="16">
        <v>1310</v>
      </c>
      <c r="H616" s="16">
        <v>3460</v>
      </c>
      <c r="I616" s="17" t="s">
        <v>373</v>
      </c>
      <c r="J616" s="18">
        <v>9436394919</v>
      </c>
      <c r="K616" s="19">
        <v>9738093958</v>
      </c>
      <c r="L616" s="19">
        <v>9738093958</v>
      </c>
      <c r="M616" s="19">
        <v>0</v>
      </c>
      <c r="N616" s="19">
        <v>0</v>
      </c>
      <c r="O616" s="19">
        <v>0</v>
      </c>
      <c r="P616" s="19">
        <v>9738093958</v>
      </c>
      <c r="Q616" s="19">
        <v>9738093958</v>
      </c>
      <c r="R616" s="19">
        <v>0</v>
      </c>
      <c r="S616" s="19">
        <v>0</v>
      </c>
      <c r="T616" s="19">
        <v>0</v>
      </c>
      <c r="U616" s="19">
        <v>0</v>
      </c>
      <c r="V616" s="20">
        <f t="shared" si="135"/>
        <v>1</v>
      </c>
      <c r="W616" s="20">
        <f t="shared" si="136"/>
        <v>0</v>
      </c>
      <c r="X616" s="21">
        <f t="shared" si="137"/>
        <v>1</v>
      </c>
    </row>
    <row r="617" spans="1:24" ht="150" outlineLevel="2" x14ac:dyDescent="0.25">
      <c r="A617" s="15" t="s">
        <v>346</v>
      </c>
      <c r="B617" s="16" t="s">
        <v>33</v>
      </c>
      <c r="C617" s="16" t="s">
        <v>160</v>
      </c>
      <c r="D617" s="16" t="s">
        <v>164</v>
      </c>
      <c r="E617" s="16" t="s">
        <v>374</v>
      </c>
      <c r="F617" s="16" t="s">
        <v>36</v>
      </c>
      <c r="G617" s="16">
        <v>1310</v>
      </c>
      <c r="H617" s="16">
        <v>3460</v>
      </c>
      <c r="I617" s="17" t="s">
        <v>375</v>
      </c>
      <c r="J617" s="18">
        <v>18000000000</v>
      </c>
      <c r="K617" s="19">
        <v>18000000000</v>
      </c>
      <c r="L617" s="19">
        <v>18000000000</v>
      </c>
      <c r="M617" s="19">
        <v>0</v>
      </c>
      <c r="N617" s="19">
        <v>0</v>
      </c>
      <c r="O617" s="19">
        <v>0</v>
      </c>
      <c r="P617" s="19">
        <v>17412552142</v>
      </c>
      <c r="Q617" s="19">
        <v>17412552142</v>
      </c>
      <c r="R617" s="19">
        <v>587447858</v>
      </c>
      <c r="S617" s="19">
        <v>587447858</v>
      </c>
      <c r="T617" s="19">
        <v>0</v>
      </c>
      <c r="U617" s="19">
        <v>587447858</v>
      </c>
      <c r="V617" s="20">
        <f t="shared" si="135"/>
        <v>0.96736400788888888</v>
      </c>
      <c r="W617" s="20">
        <f t="shared" si="136"/>
        <v>0</v>
      </c>
      <c r="X617" s="21">
        <f t="shared" si="137"/>
        <v>0.96736400788888888</v>
      </c>
    </row>
    <row r="618" spans="1:24" ht="135" outlineLevel="2" x14ac:dyDescent="0.25">
      <c r="A618" s="15" t="s">
        <v>346</v>
      </c>
      <c r="B618" s="16" t="s">
        <v>33</v>
      </c>
      <c r="C618" s="16" t="s">
        <v>160</v>
      </c>
      <c r="D618" s="16" t="s">
        <v>164</v>
      </c>
      <c r="E618" s="16" t="s">
        <v>200</v>
      </c>
      <c r="F618" s="16" t="s">
        <v>36</v>
      </c>
      <c r="G618" s="16">
        <v>1310</v>
      </c>
      <c r="H618" s="16">
        <v>3460</v>
      </c>
      <c r="I618" s="17" t="s">
        <v>376</v>
      </c>
      <c r="J618" s="18">
        <v>1500000000</v>
      </c>
      <c r="K618" s="19">
        <v>1500000000</v>
      </c>
      <c r="L618" s="19">
        <v>1500000000</v>
      </c>
      <c r="M618" s="19">
        <v>0</v>
      </c>
      <c r="N618" s="19">
        <v>0</v>
      </c>
      <c r="O618" s="19">
        <v>0</v>
      </c>
      <c r="P618" s="19">
        <v>1432500000</v>
      </c>
      <c r="Q618" s="19">
        <v>1432500000</v>
      </c>
      <c r="R618" s="19">
        <v>67500000</v>
      </c>
      <c r="S618" s="19">
        <v>67500000</v>
      </c>
      <c r="T618" s="19">
        <v>0</v>
      </c>
      <c r="U618" s="19">
        <v>67500000</v>
      </c>
      <c r="V618" s="20">
        <f t="shared" si="135"/>
        <v>0.95499999999999996</v>
      </c>
      <c r="W618" s="20">
        <f t="shared" si="136"/>
        <v>0</v>
      </c>
      <c r="X618" s="21">
        <f t="shared" si="137"/>
        <v>0.95499999999999996</v>
      </c>
    </row>
    <row r="619" spans="1:24" ht="150" outlineLevel="2" x14ac:dyDescent="0.25">
      <c r="A619" s="15" t="s">
        <v>346</v>
      </c>
      <c r="B619" s="16" t="s">
        <v>33</v>
      </c>
      <c r="C619" s="16" t="s">
        <v>160</v>
      </c>
      <c r="D619" s="16" t="s">
        <v>164</v>
      </c>
      <c r="E619" s="16" t="s">
        <v>377</v>
      </c>
      <c r="F619" s="16" t="s">
        <v>36</v>
      </c>
      <c r="G619" s="16">
        <v>1310</v>
      </c>
      <c r="H619" s="16">
        <v>3460</v>
      </c>
      <c r="I619" s="17" t="s">
        <v>378</v>
      </c>
      <c r="J619" s="18">
        <v>200000000</v>
      </c>
      <c r="K619" s="19">
        <v>100000002</v>
      </c>
      <c r="L619" s="19">
        <v>100000002</v>
      </c>
      <c r="M619" s="19">
        <v>0</v>
      </c>
      <c r="N619" s="19">
        <v>0</v>
      </c>
      <c r="O619" s="19">
        <v>0</v>
      </c>
      <c r="P619" s="19">
        <v>30331640.760000002</v>
      </c>
      <c r="Q619" s="19">
        <v>30331640.760000002</v>
      </c>
      <c r="R619" s="19">
        <v>69668361.239999995</v>
      </c>
      <c r="S619" s="19">
        <v>69668361.239999995</v>
      </c>
      <c r="T619" s="19">
        <v>0</v>
      </c>
      <c r="U619" s="19">
        <v>69668361.239999995</v>
      </c>
      <c r="V619" s="20">
        <f t="shared" si="135"/>
        <v>0.30331640153367201</v>
      </c>
      <c r="W619" s="20">
        <f t="shared" si="136"/>
        <v>0</v>
      </c>
      <c r="X619" s="21">
        <f t="shared" si="137"/>
        <v>0.30331640153367201</v>
      </c>
    </row>
    <row r="620" spans="1:24" ht="90" outlineLevel="2" x14ac:dyDescent="0.25">
      <c r="A620" s="15" t="s">
        <v>346</v>
      </c>
      <c r="B620" s="16" t="s">
        <v>33</v>
      </c>
      <c r="C620" s="16" t="s">
        <v>160</v>
      </c>
      <c r="D620" s="16" t="s">
        <v>164</v>
      </c>
      <c r="E620" s="16" t="s">
        <v>202</v>
      </c>
      <c r="F620" s="16" t="s">
        <v>36</v>
      </c>
      <c r="G620" s="16">
        <v>1310</v>
      </c>
      <c r="H620" s="16">
        <v>3460</v>
      </c>
      <c r="I620" s="17" t="s">
        <v>379</v>
      </c>
      <c r="J620" s="18">
        <v>50000000</v>
      </c>
      <c r="K620" s="19">
        <v>0</v>
      </c>
      <c r="L620" s="19">
        <v>0</v>
      </c>
      <c r="M620" s="19">
        <v>0</v>
      </c>
      <c r="N620" s="19">
        <v>0</v>
      </c>
      <c r="O620" s="19">
        <v>0</v>
      </c>
      <c r="P620" s="19">
        <v>0</v>
      </c>
      <c r="Q620" s="19">
        <v>0</v>
      </c>
      <c r="R620" s="19">
        <v>0</v>
      </c>
      <c r="S620" s="19">
        <v>0</v>
      </c>
      <c r="T620" s="19">
        <v>0</v>
      </c>
      <c r="U620" s="19">
        <v>0</v>
      </c>
      <c r="V620" s="20">
        <v>0</v>
      </c>
      <c r="W620" s="20">
        <v>0</v>
      </c>
      <c r="X620" s="21">
        <v>0</v>
      </c>
    </row>
    <row r="621" spans="1:24" ht="240" outlineLevel="2" x14ac:dyDescent="0.25">
      <c r="A621" s="15" t="s">
        <v>346</v>
      </c>
      <c r="B621" s="16" t="s">
        <v>33</v>
      </c>
      <c r="C621" s="16" t="s">
        <v>160</v>
      </c>
      <c r="D621" s="16" t="s">
        <v>164</v>
      </c>
      <c r="E621" s="16" t="s">
        <v>204</v>
      </c>
      <c r="F621" s="16" t="s">
        <v>36</v>
      </c>
      <c r="G621" s="16">
        <v>1310</v>
      </c>
      <c r="H621" s="16">
        <v>3460</v>
      </c>
      <c r="I621" s="17" t="s">
        <v>380</v>
      </c>
      <c r="J621" s="18">
        <v>3347711680</v>
      </c>
      <c r="K621" s="19">
        <v>3347711680</v>
      </c>
      <c r="L621" s="19">
        <v>3347711680</v>
      </c>
      <c r="M621" s="19">
        <v>0</v>
      </c>
      <c r="N621" s="19">
        <v>0</v>
      </c>
      <c r="O621" s="19">
        <v>0</v>
      </c>
      <c r="P621" s="19">
        <v>3347711680</v>
      </c>
      <c r="Q621" s="19">
        <v>3347711680</v>
      </c>
      <c r="R621" s="19">
        <v>0</v>
      </c>
      <c r="S621" s="19">
        <v>0</v>
      </c>
      <c r="T621" s="19">
        <v>0</v>
      </c>
      <c r="U621" s="19">
        <v>0</v>
      </c>
      <c r="V621" s="20">
        <f t="shared" ref="V621:V629" si="138">P621/L621</f>
        <v>1</v>
      </c>
      <c r="W621" s="20">
        <f t="shared" ref="W621:W629" si="139">(M621+N621+O621)/L621</f>
        <v>0</v>
      </c>
      <c r="X621" s="21">
        <f t="shared" ref="X621:X629" si="140">V621+W621</f>
        <v>1</v>
      </c>
    </row>
    <row r="622" spans="1:24" ht="180" outlineLevel="2" x14ac:dyDescent="0.25">
      <c r="A622" s="15" t="s">
        <v>346</v>
      </c>
      <c r="B622" s="16" t="s">
        <v>33</v>
      </c>
      <c r="C622" s="16" t="s">
        <v>160</v>
      </c>
      <c r="D622" s="16" t="s">
        <v>164</v>
      </c>
      <c r="E622" s="16" t="s">
        <v>381</v>
      </c>
      <c r="F622" s="16" t="s">
        <v>36</v>
      </c>
      <c r="G622" s="16">
        <v>1310</v>
      </c>
      <c r="H622" s="16">
        <v>3460</v>
      </c>
      <c r="I622" s="17" t="s">
        <v>382</v>
      </c>
      <c r="J622" s="18">
        <v>310000000</v>
      </c>
      <c r="K622" s="19">
        <v>103333336</v>
      </c>
      <c r="L622" s="19">
        <v>103333336</v>
      </c>
      <c r="M622" s="19">
        <v>0</v>
      </c>
      <c r="N622" s="19">
        <v>0</v>
      </c>
      <c r="O622" s="19">
        <v>0</v>
      </c>
      <c r="P622" s="19">
        <v>103333336</v>
      </c>
      <c r="Q622" s="19">
        <v>103333336</v>
      </c>
      <c r="R622" s="19">
        <v>0</v>
      </c>
      <c r="S622" s="19">
        <v>0</v>
      </c>
      <c r="T622" s="19">
        <v>0</v>
      </c>
      <c r="U622" s="19">
        <v>0</v>
      </c>
      <c r="V622" s="20">
        <f t="shared" si="138"/>
        <v>1</v>
      </c>
      <c r="W622" s="20">
        <f t="shared" si="139"/>
        <v>0</v>
      </c>
      <c r="X622" s="21">
        <f t="shared" si="140"/>
        <v>1</v>
      </c>
    </row>
    <row r="623" spans="1:24" ht="225" outlineLevel="2" x14ac:dyDescent="0.25">
      <c r="A623" s="15" t="s">
        <v>346</v>
      </c>
      <c r="B623" s="16" t="s">
        <v>33</v>
      </c>
      <c r="C623" s="16" t="s">
        <v>160</v>
      </c>
      <c r="D623" s="16" t="s">
        <v>164</v>
      </c>
      <c r="E623" s="16" t="s">
        <v>383</v>
      </c>
      <c r="F623" s="16" t="s">
        <v>36</v>
      </c>
      <c r="G623" s="16">
        <v>1310</v>
      </c>
      <c r="H623" s="16">
        <v>3460</v>
      </c>
      <c r="I623" s="17" t="s">
        <v>384</v>
      </c>
      <c r="J623" s="18">
        <v>21500000</v>
      </c>
      <c r="K623" s="19">
        <v>7166664</v>
      </c>
      <c r="L623" s="19">
        <v>7166664</v>
      </c>
      <c r="M623" s="19">
        <v>0</v>
      </c>
      <c r="N623" s="19">
        <v>0</v>
      </c>
      <c r="O623" s="19">
        <v>0</v>
      </c>
      <c r="P623" s="19">
        <v>7166664</v>
      </c>
      <c r="Q623" s="19">
        <v>7166664</v>
      </c>
      <c r="R623" s="19">
        <v>0</v>
      </c>
      <c r="S623" s="19">
        <v>0</v>
      </c>
      <c r="T623" s="19">
        <v>0</v>
      </c>
      <c r="U623" s="19">
        <v>0</v>
      </c>
      <c r="V623" s="20">
        <f t="shared" si="138"/>
        <v>1</v>
      </c>
      <c r="W623" s="20">
        <f t="shared" si="139"/>
        <v>0</v>
      </c>
      <c r="X623" s="21">
        <f t="shared" si="140"/>
        <v>1</v>
      </c>
    </row>
    <row r="624" spans="1:24" ht="210" outlineLevel="2" x14ac:dyDescent="0.25">
      <c r="A624" s="15" t="s">
        <v>346</v>
      </c>
      <c r="B624" s="16" t="s">
        <v>33</v>
      </c>
      <c r="C624" s="16" t="s">
        <v>160</v>
      </c>
      <c r="D624" s="16" t="s">
        <v>164</v>
      </c>
      <c r="E624" s="16" t="s">
        <v>385</v>
      </c>
      <c r="F624" s="16" t="s">
        <v>36</v>
      </c>
      <c r="G624" s="16">
        <v>1310</v>
      </c>
      <c r="H624" s="16">
        <v>3460</v>
      </c>
      <c r="I624" s="17" t="s">
        <v>386</v>
      </c>
      <c r="J624" s="18">
        <v>31638672000</v>
      </c>
      <c r="K624" s="19">
        <v>31638672000</v>
      </c>
      <c r="L624" s="19">
        <v>31638672000</v>
      </c>
      <c r="M624" s="19">
        <v>0</v>
      </c>
      <c r="N624" s="19">
        <v>0</v>
      </c>
      <c r="O624" s="19">
        <v>0</v>
      </c>
      <c r="P624" s="19">
        <v>28775250000</v>
      </c>
      <c r="Q624" s="19">
        <v>28775250000</v>
      </c>
      <c r="R624" s="19">
        <v>2863422000</v>
      </c>
      <c r="S624" s="19">
        <v>2863422000</v>
      </c>
      <c r="T624" s="19">
        <v>0</v>
      </c>
      <c r="U624" s="19">
        <v>2863422000</v>
      </c>
      <c r="V624" s="20">
        <f t="shared" si="138"/>
        <v>0.90949613814385133</v>
      </c>
      <c r="W624" s="20">
        <f t="shared" si="139"/>
        <v>0</v>
      </c>
      <c r="X624" s="21">
        <f t="shared" si="140"/>
        <v>0.90949613814385133</v>
      </c>
    </row>
    <row r="625" spans="1:24" ht="120" outlineLevel="2" x14ac:dyDescent="0.25">
      <c r="A625" s="15" t="s">
        <v>390</v>
      </c>
      <c r="B625" s="16" t="s">
        <v>391</v>
      </c>
      <c r="C625" s="16" t="s">
        <v>160</v>
      </c>
      <c r="D625" s="16" t="s">
        <v>164</v>
      </c>
      <c r="E625" s="16" t="s">
        <v>55</v>
      </c>
      <c r="F625" s="16" t="s">
        <v>36</v>
      </c>
      <c r="G625" s="16">
        <v>1310</v>
      </c>
      <c r="H625" s="16">
        <v>3410</v>
      </c>
      <c r="I625" s="17" t="s">
        <v>165</v>
      </c>
      <c r="J625" s="18">
        <v>822011494</v>
      </c>
      <c r="K625" s="19">
        <v>791442180</v>
      </c>
      <c r="L625" s="19">
        <v>791442180</v>
      </c>
      <c r="M625" s="19">
        <v>0</v>
      </c>
      <c r="N625" s="19">
        <v>0</v>
      </c>
      <c r="O625" s="19">
        <v>0</v>
      </c>
      <c r="P625" s="19">
        <v>747861955.74000001</v>
      </c>
      <c r="Q625" s="19">
        <v>747861955.74000001</v>
      </c>
      <c r="R625" s="19">
        <v>43580224.259999998</v>
      </c>
      <c r="S625" s="19">
        <v>43580224.259999998</v>
      </c>
      <c r="T625" s="19">
        <v>0</v>
      </c>
      <c r="U625" s="19">
        <v>43580224.25999999</v>
      </c>
      <c r="V625" s="20">
        <f t="shared" si="138"/>
        <v>0.94493568151750518</v>
      </c>
      <c r="W625" s="20">
        <f t="shared" si="139"/>
        <v>0</v>
      </c>
      <c r="X625" s="21">
        <f t="shared" si="140"/>
        <v>0.94493568151750518</v>
      </c>
    </row>
    <row r="626" spans="1:24" ht="120" outlineLevel="2" x14ac:dyDescent="0.25">
      <c r="A626" s="15" t="s">
        <v>390</v>
      </c>
      <c r="B626" s="16" t="s">
        <v>391</v>
      </c>
      <c r="C626" s="16" t="s">
        <v>160</v>
      </c>
      <c r="D626" s="16" t="s">
        <v>164</v>
      </c>
      <c r="E626" s="16" t="s">
        <v>166</v>
      </c>
      <c r="F626" s="16" t="s">
        <v>36</v>
      </c>
      <c r="G626" s="16">
        <v>1310</v>
      </c>
      <c r="H626" s="16">
        <v>3410</v>
      </c>
      <c r="I626" s="17" t="s">
        <v>167</v>
      </c>
      <c r="J626" s="18">
        <v>1444107241</v>
      </c>
      <c r="K626" s="19">
        <v>1612226867</v>
      </c>
      <c r="L626" s="19">
        <v>1612226867</v>
      </c>
      <c r="M626" s="19">
        <v>0</v>
      </c>
      <c r="N626" s="19">
        <v>0</v>
      </c>
      <c r="O626" s="19">
        <v>0</v>
      </c>
      <c r="P626" s="19">
        <v>1543502468.28</v>
      </c>
      <c r="Q626" s="19">
        <v>1543502468.28</v>
      </c>
      <c r="R626" s="19">
        <v>68724398.719999999</v>
      </c>
      <c r="S626" s="19">
        <v>68724398.719999999</v>
      </c>
      <c r="T626" s="19">
        <v>0</v>
      </c>
      <c r="U626" s="19">
        <v>68724398.720000029</v>
      </c>
      <c r="V626" s="20">
        <f t="shared" si="138"/>
        <v>0.9573729974815014</v>
      </c>
      <c r="W626" s="20">
        <f t="shared" si="139"/>
        <v>0</v>
      </c>
      <c r="X626" s="21">
        <f t="shared" si="140"/>
        <v>0.9573729974815014</v>
      </c>
    </row>
    <row r="627" spans="1:24" ht="195" outlineLevel="2" x14ac:dyDescent="0.25">
      <c r="A627" s="15" t="s">
        <v>390</v>
      </c>
      <c r="B627" s="16" t="s">
        <v>391</v>
      </c>
      <c r="C627" s="16" t="s">
        <v>160</v>
      </c>
      <c r="D627" s="16" t="s">
        <v>164</v>
      </c>
      <c r="E627" s="16" t="s">
        <v>288</v>
      </c>
      <c r="F627" s="16" t="s">
        <v>36</v>
      </c>
      <c r="G627" s="16">
        <v>1310</v>
      </c>
      <c r="H627" s="16">
        <v>3410</v>
      </c>
      <c r="I627" s="17" t="s">
        <v>396</v>
      </c>
      <c r="J627" s="18">
        <v>0</v>
      </c>
      <c r="K627" s="19">
        <v>30284636589</v>
      </c>
      <c r="L627" s="19">
        <v>30284636589</v>
      </c>
      <c r="M627" s="19">
        <v>0</v>
      </c>
      <c r="N627" s="19">
        <v>0</v>
      </c>
      <c r="O627" s="19">
        <v>0</v>
      </c>
      <c r="P627" s="19">
        <v>30262652041.23</v>
      </c>
      <c r="Q627" s="19">
        <v>30262652041.23</v>
      </c>
      <c r="R627" s="19">
        <v>21984547.77</v>
      </c>
      <c r="S627" s="19">
        <v>21984547.77</v>
      </c>
      <c r="T627" s="19">
        <v>0</v>
      </c>
      <c r="U627" s="19">
        <v>21984547.770000458</v>
      </c>
      <c r="V627" s="20">
        <f t="shared" si="138"/>
        <v>0.99927406928904716</v>
      </c>
      <c r="W627" s="20">
        <f t="shared" si="139"/>
        <v>0</v>
      </c>
      <c r="X627" s="21">
        <f t="shared" si="140"/>
        <v>0.99927406928904716</v>
      </c>
    </row>
    <row r="628" spans="1:24" ht="210" outlineLevel="2" x14ac:dyDescent="0.25">
      <c r="A628" s="15" t="s">
        <v>390</v>
      </c>
      <c r="B628" s="16" t="s">
        <v>391</v>
      </c>
      <c r="C628" s="16" t="s">
        <v>160</v>
      </c>
      <c r="D628" s="16" t="s">
        <v>164</v>
      </c>
      <c r="E628" s="16" t="s">
        <v>168</v>
      </c>
      <c r="F628" s="16" t="s">
        <v>36</v>
      </c>
      <c r="G628" s="16">
        <v>1310</v>
      </c>
      <c r="H628" s="16">
        <v>3410</v>
      </c>
      <c r="I628" s="17" t="s">
        <v>397</v>
      </c>
      <c r="J628" s="18">
        <v>250393000</v>
      </c>
      <c r="K628" s="19">
        <v>212051571</v>
      </c>
      <c r="L628" s="19">
        <v>212051571</v>
      </c>
      <c r="M628" s="19">
        <v>0</v>
      </c>
      <c r="N628" s="19">
        <v>0</v>
      </c>
      <c r="O628" s="19">
        <v>0</v>
      </c>
      <c r="P628" s="19">
        <v>212051570.47</v>
      </c>
      <c r="Q628" s="19">
        <v>212051570.47</v>
      </c>
      <c r="R628" s="19">
        <v>0.53</v>
      </c>
      <c r="S628" s="19">
        <v>0.53</v>
      </c>
      <c r="T628" s="19">
        <v>0</v>
      </c>
      <c r="U628" s="19">
        <v>0.5300000011920929</v>
      </c>
      <c r="V628" s="20">
        <f t="shared" si="138"/>
        <v>0.99999999750060797</v>
      </c>
      <c r="W628" s="20">
        <f t="shared" si="139"/>
        <v>0</v>
      </c>
      <c r="X628" s="21">
        <f t="shared" si="140"/>
        <v>0.99999999750060797</v>
      </c>
    </row>
    <row r="629" spans="1:24" ht="75" outlineLevel="2" x14ac:dyDescent="0.25">
      <c r="A629" s="15" t="s">
        <v>390</v>
      </c>
      <c r="B629" s="16" t="s">
        <v>391</v>
      </c>
      <c r="C629" s="16" t="s">
        <v>160</v>
      </c>
      <c r="D629" s="16" t="s">
        <v>164</v>
      </c>
      <c r="E629" s="16" t="s">
        <v>286</v>
      </c>
      <c r="F629" s="16" t="s">
        <v>36</v>
      </c>
      <c r="G629" s="16">
        <v>1310</v>
      </c>
      <c r="H629" s="16">
        <v>3410</v>
      </c>
      <c r="I629" s="17" t="s">
        <v>267</v>
      </c>
      <c r="J629" s="18">
        <v>7309655995</v>
      </c>
      <c r="K629" s="19">
        <v>6528433408</v>
      </c>
      <c r="L629" s="19">
        <v>6528433408</v>
      </c>
      <c r="M629" s="19">
        <v>0</v>
      </c>
      <c r="N629" s="19">
        <v>0</v>
      </c>
      <c r="O629" s="19">
        <v>0</v>
      </c>
      <c r="P629" s="19">
        <v>5829902345.21</v>
      </c>
      <c r="Q629" s="19">
        <v>5829902345.21</v>
      </c>
      <c r="R629" s="19">
        <v>523531062.79000002</v>
      </c>
      <c r="S629" s="19">
        <v>698531062.78999996</v>
      </c>
      <c r="T629" s="19">
        <v>0</v>
      </c>
      <c r="U629" s="19">
        <v>698531062.78999996</v>
      </c>
      <c r="V629" s="20">
        <f t="shared" si="138"/>
        <v>0.8930017327075721</v>
      </c>
      <c r="W629" s="20">
        <f t="shared" si="139"/>
        <v>0</v>
      </c>
      <c r="X629" s="21">
        <f t="shared" si="140"/>
        <v>0.8930017327075721</v>
      </c>
    </row>
    <row r="630" spans="1:24" ht="135" outlineLevel="2" x14ac:dyDescent="0.25">
      <c r="A630" s="15" t="s">
        <v>390</v>
      </c>
      <c r="B630" s="16" t="s">
        <v>391</v>
      </c>
      <c r="C630" s="16" t="s">
        <v>160</v>
      </c>
      <c r="D630" s="16" t="s">
        <v>164</v>
      </c>
      <c r="E630" s="16" t="s">
        <v>322</v>
      </c>
      <c r="F630" s="16" t="s">
        <v>36</v>
      </c>
      <c r="G630" s="16">
        <v>1310</v>
      </c>
      <c r="H630" s="16">
        <v>3410</v>
      </c>
      <c r="I630" s="17" t="s">
        <v>398</v>
      </c>
      <c r="J630" s="18">
        <v>45541912311</v>
      </c>
      <c r="K630" s="19">
        <v>0</v>
      </c>
      <c r="L630" s="19">
        <v>0</v>
      </c>
      <c r="M630" s="19">
        <v>0</v>
      </c>
      <c r="N630" s="19">
        <v>0</v>
      </c>
      <c r="O630" s="19">
        <v>0</v>
      </c>
      <c r="P630" s="19">
        <v>0</v>
      </c>
      <c r="Q630" s="19">
        <v>0</v>
      </c>
      <c r="R630" s="19">
        <v>0</v>
      </c>
      <c r="S630" s="19">
        <v>0</v>
      </c>
      <c r="T630" s="19">
        <v>0</v>
      </c>
      <c r="U630" s="19">
        <v>0</v>
      </c>
      <c r="V630" s="20">
        <v>0</v>
      </c>
      <c r="W630" s="20">
        <v>0</v>
      </c>
      <c r="X630" s="21">
        <v>0</v>
      </c>
    </row>
    <row r="631" spans="1:24" ht="180" outlineLevel="2" x14ac:dyDescent="0.25">
      <c r="A631" s="15" t="s">
        <v>390</v>
      </c>
      <c r="B631" s="16" t="s">
        <v>391</v>
      </c>
      <c r="C631" s="16" t="s">
        <v>160</v>
      </c>
      <c r="D631" s="16" t="s">
        <v>164</v>
      </c>
      <c r="E631" s="16" t="s">
        <v>294</v>
      </c>
      <c r="F631" s="16" t="s">
        <v>36</v>
      </c>
      <c r="G631" s="16">
        <v>1310</v>
      </c>
      <c r="H631" s="16">
        <v>3410</v>
      </c>
      <c r="I631" s="17" t="s">
        <v>399</v>
      </c>
      <c r="J631" s="18">
        <v>60000000</v>
      </c>
      <c r="K631" s="19">
        <v>0</v>
      </c>
      <c r="L631" s="19">
        <v>0</v>
      </c>
      <c r="M631" s="19">
        <v>0</v>
      </c>
      <c r="N631" s="19">
        <v>0</v>
      </c>
      <c r="O631" s="19">
        <v>0</v>
      </c>
      <c r="P631" s="19">
        <v>0</v>
      </c>
      <c r="Q631" s="19">
        <v>0</v>
      </c>
      <c r="R631" s="19">
        <v>0</v>
      </c>
      <c r="S631" s="19">
        <v>0</v>
      </c>
      <c r="T631" s="19">
        <v>0</v>
      </c>
      <c r="U631" s="19">
        <v>0</v>
      </c>
      <c r="V631" s="20">
        <v>0</v>
      </c>
      <c r="W631" s="20">
        <v>0</v>
      </c>
      <c r="X631" s="21">
        <v>0</v>
      </c>
    </row>
    <row r="632" spans="1:24" ht="210" outlineLevel="2" x14ac:dyDescent="0.25">
      <c r="A632" s="15" t="s">
        <v>390</v>
      </c>
      <c r="B632" s="16" t="s">
        <v>391</v>
      </c>
      <c r="C632" s="16" t="s">
        <v>160</v>
      </c>
      <c r="D632" s="16" t="s">
        <v>164</v>
      </c>
      <c r="E632" s="16" t="s">
        <v>400</v>
      </c>
      <c r="F632" s="16" t="s">
        <v>36</v>
      </c>
      <c r="G632" s="16">
        <v>1310</v>
      </c>
      <c r="H632" s="16">
        <v>3410</v>
      </c>
      <c r="I632" s="17" t="s">
        <v>401</v>
      </c>
      <c r="J632" s="18">
        <v>0</v>
      </c>
      <c r="K632" s="19">
        <v>162723186</v>
      </c>
      <c r="L632" s="19">
        <v>162723186</v>
      </c>
      <c r="M632" s="19">
        <v>0</v>
      </c>
      <c r="N632" s="19">
        <v>0</v>
      </c>
      <c r="O632" s="19">
        <v>0</v>
      </c>
      <c r="P632" s="19">
        <v>90396228.629999995</v>
      </c>
      <c r="Q632" s="19">
        <v>90396228.629999995</v>
      </c>
      <c r="R632" s="19">
        <v>72326957.370000005</v>
      </c>
      <c r="S632" s="19">
        <v>72326957.370000005</v>
      </c>
      <c r="T632" s="19">
        <v>1425000</v>
      </c>
      <c r="U632" s="19">
        <v>70901957.370000005</v>
      </c>
      <c r="V632" s="20">
        <f>P632/L632</f>
        <v>0.55552150158859348</v>
      </c>
      <c r="W632" s="20">
        <f>(M632+N632+O632)/L632</f>
        <v>0</v>
      </c>
      <c r="X632" s="21">
        <f>V632+W632</f>
        <v>0.55552150158859348</v>
      </c>
    </row>
    <row r="633" spans="1:24" ht="120" outlineLevel="2" x14ac:dyDescent="0.25">
      <c r="A633" s="15" t="s">
        <v>390</v>
      </c>
      <c r="B633" s="16" t="s">
        <v>406</v>
      </c>
      <c r="C633" s="16" t="s">
        <v>160</v>
      </c>
      <c r="D633" s="16" t="s">
        <v>164</v>
      </c>
      <c r="E633" s="16" t="s">
        <v>55</v>
      </c>
      <c r="F633" s="16" t="s">
        <v>36</v>
      </c>
      <c r="G633" s="16">
        <v>1310</v>
      </c>
      <c r="H633" s="16">
        <v>3420</v>
      </c>
      <c r="I633" s="17" t="s">
        <v>165</v>
      </c>
      <c r="J633" s="18">
        <v>375730948</v>
      </c>
      <c r="K633" s="19">
        <v>365962785</v>
      </c>
      <c r="L633" s="19">
        <v>365962785</v>
      </c>
      <c r="M633" s="19">
        <v>0</v>
      </c>
      <c r="N633" s="19">
        <v>0</v>
      </c>
      <c r="O633" s="19">
        <v>0</v>
      </c>
      <c r="P633" s="19">
        <v>337265121.39999998</v>
      </c>
      <c r="Q633" s="19">
        <v>337265121.39999998</v>
      </c>
      <c r="R633" s="19">
        <v>28697663.600000001</v>
      </c>
      <c r="S633" s="19">
        <v>28697663.600000001</v>
      </c>
      <c r="T633" s="19">
        <v>0</v>
      </c>
      <c r="U633" s="19">
        <v>28697663.600000024</v>
      </c>
      <c r="V633" s="20">
        <f>P633/L633</f>
        <v>0.92158310960498335</v>
      </c>
      <c r="W633" s="20">
        <f>(M633+N633+O633)/L633</f>
        <v>0</v>
      </c>
      <c r="X633" s="21">
        <f>V633+W633</f>
        <v>0.92158310960498335</v>
      </c>
    </row>
    <row r="634" spans="1:24" ht="120" outlineLevel="2" x14ac:dyDescent="0.25">
      <c r="A634" s="15" t="s">
        <v>390</v>
      </c>
      <c r="B634" s="16" t="s">
        <v>406</v>
      </c>
      <c r="C634" s="16" t="s">
        <v>160</v>
      </c>
      <c r="D634" s="16" t="s">
        <v>164</v>
      </c>
      <c r="E634" s="16" t="s">
        <v>166</v>
      </c>
      <c r="F634" s="16" t="s">
        <v>36</v>
      </c>
      <c r="G634" s="16">
        <v>1310</v>
      </c>
      <c r="H634" s="16">
        <v>3420</v>
      </c>
      <c r="I634" s="17" t="s">
        <v>167</v>
      </c>
      <c r="J634" s="18">
        <v>665509621</v>
      </c>
      <c r="K634" s="19">
        <v>800420593</v>
      </c>
      <c r="L634" s="19">
        <v>800420593</v>
      </c>
      <c r="M634" s="19">
        <v>0</v>
      </c>
      <c r="N634" s="19">
        <v>0</v>
      </c>
      <c r="O634" s="19">
        <v>0</v>
      </c>
      <c r="P634" s="19">
        <v>728375322.20000005</v>
      </c>
      <c r="Q634" s="19">
        <v>728375322.20000005</v>
      </c>
      <c r="R634" s="19">
        <v>72045270.799999997</v>
      </c>
      <c r="S634" s="19">
        <v>72045270.799999997</v>
      </c>
      <c r="T634" s="19">
        <v>0</v>
      </c>
      <c r="U634" s="19">
        <v>72045270.799999952</v>
      </c>
      <c r="V634" s="20">
        <f>P634/L634</f>
        <v>0.90999073308449985</v>
      </c>
      <c r="W634" s="20">
        <f>(M634+N634+O634)/L634</f>
        <v>0</v>
      </c>
      <c r="X634" s="21">
        <f>V634+W634</f>
        <v>0.90999073308449985</v>
      </c>
    </row>
    <row r="635" spans="1:24" ht="210" outlineLevel="2" x14ac:dyDescent="0.25">
      <c r="A635" s="15" t="s">
        <v>390</v>
      </c>
      <c r="B635" s="16" t="s">
        <v>406</v>
      </c>
      <c r="C635" s="16" t="s">
        <v>160</v>
      </c>
      <c r="D635" s="16" t="s">
        <v>164</v>
      </c>
      <c r="E635" s="16" t="s">
        <v>288</v>
      </c>
      <c r="F635" s="16" t="s">
        <v>36</v>
      </c>
      <c r="G635" s="16">
        <v>1310</v>
      </c>
      <c r="H635" s="16">
        <v>3420</v>
      </c>
      <c r="I635" s="17" t="s">
        <v>407</v>
      </c>
      <c r="J635" s="18">
        <v>0</v>
      </c>
      <c r="K635" s="19">
        <v>7526853704</v>
      </c>
      <c r="L635" s="19">
        <v>7526853704</v>
      </c>
      <c r="M635" s="19">
        <v>0</v>
      </c>
      <c r="N635" s="19">
        <v>0</v>
      </c>
      <c r="O635" s="19">
        <v>0</v>
      </c>
      <c r="P635" s="19">
        <v>7288689907.6099997</v>
      </c>
      <c r="Q635" s="19">
        <v>7288689907.6099997</v>
      </c>
      <c r="R635" s="19">
        <v>238163796.38999999</v>
      </c>
      <c r="S635" s="19">
        <v>238163796.38999999</v>
      </c>
      <c r="T635" s="19">
        <v>0</v>
      </c>
      <c r="U635" s="19">
        <v>238163796.39000034</v>
      </c>
      <c r="V635" s="20">
        <f>P635/L635</f>
        <v>0.96835812070275351</v>
      </c>
      <c r="W635" s="20">
        <f>(M635+N635+O635)/L635</f>
        <v>0</v>
      </c>
      <c r="X635" s="21">
        <f>V635+W635</f>
        <v>0.96835812070275351</v>
      </c>
    </row>
    <row r="636" spans="1:24" ht="75" outlineLevel="2" x14ac:dyDescent="0.25">
      <c r="A636" s="15" t="s">
        <v>390</v>
      </c>
      <c r="B636" s="16" t="s">
        <v>406</v>
      </c>
      <c r="C636" s="16" t="s">
        <v>160</v>
      </c>
      <c r="D636" s="16" t="s">
        <v>164</v>
      </c>
      <c r="E636" s="16" t="s">
        <v>168</v>
      </c>
      <c r="F636" s="16" t="s">
        <v>36</v>
      </c>
      <c r="G636" s="16">
        <v>1310</v>
      </c>
      <c r="H636" s="16">
        <v>3420</v>
      </c>
      <c r="I636" s="17" t="s">
        <v>408</v>
      </c>
      <c r="J636" s="18">
        <v>3381135003</v>
      </c>
      <c r="K636" s="19">
        <v>3190292818</v>
      </c>
      <c r="L636" s="19">
        <v>3190292818</v>
      </c>
      <c r="M636" s="19">
        <v>0</v>
      </c>
      <c r="N636" s="19">
        <v>0</v>
      </c>
      <c r="O636" s="19">
        <v>0</v>
      </c>
      <c r="P636" s="19">
        <v>2904613164.8699999</v>
      </c>
      <c r="Q636" s="19">
        <v>2904613164.8699999</v>
      </c>
      <c r="R636" s="19">
        <v>285679653.13</v>
      </c>
      <c r="S636" s="19">
        <v>285679653.13</v>
      </c>
      <c r="T636" s="19">
        <v>0</v>
      </c>
      <c r="U636" s="19">
        <v>285679653.13000011</v>
      </c>
      <c r="V636" s="20">
        <f>P636/L636</f>
        <v>0.91045346950030337</v>
      </c>
      <c r="W636" s="20">
        <f>(M636+N636+O636)/L636</f>
        <v>0</v>
      </c>
      <c r="X636" s="21">
        <f>V636+W636</f>
        <v>0.91045346950030337</v>
      </c>
    </row>
    <row r="637" spans="1:24" ht="165" outlineLevel="2" x14ac:dyDescent="0.25">
      <c r="A637" s="15" t="s">
        <v>390</v>
      </c>
      <c r="B637" s="16" t="s">
        <v>406</v>
      </c>
      <c r="C637" s="16" t="s">
        <v>160</v>
      </c>
      <c r="D637" s="16" t="s">
        <v>164</v>
      </c>
      <c r="E637" s="16" t="s">
        <v>292</v>
      </c>
      <c r="F637" s="16" t="s">
        <v>36</v>
      </c>
      <c r="G637" s="16">
        <v>1310</v>
      </c>
      <c r="H637" s="16">
        <v>3420</v>
      </c>
      <c r="I637" s="17" t="s">
        <v>409</v>
      </c>
      <c r="J637" s="18">
        <v>14561089380</v>
      </c>
      <c r="K637" s="19">
        <v>0</v>
      </c>
      <c r="L637" s="19">
        <v>0</v>
      </c>
      <c r="M637" s="19">
        <v>0</v>
      </c>
      <c r="N637" s="19">
        <v>0</v>
      </c>
      <c r="O637" s="19">
        <v>0</v>
      </c>
      <c r="P637" s="19">
        <v>0</v>
      </c>
      <c r="Q637" s="19">
        <v>0</v>
      </c>
      <c r="R637" s="19">
        <v>0</v>
      </c>
      <c r="S637" s="19">
        <v>0</v>
      </c>
      <c r="T637" s="19">
        <v>0</v>
      </c>
      <c r="U637" s="19">
        <v>0</v>
      </c>
      <c r="V637" s="20">
        <v>0</v>
      </c>
      <c r="W637" s="20">
        <v>0</v>
      </c>
      <c r="X637" s="21">
        <v>0</v>
      </c>
    </row>
    <row r="638" spans="1:24" ht="225" outlineLevel="2" x14ac:dyDescent="0.25">
      <c r="A638" s="15" t="s">
        <v>390</v>
      </c>
      <c r="B638" s="16" t="s">
        <v>406</v>
      </c>
      <c r="C638" s="16" t="s">
        <v>160</v>
      </c>
      <c r="D638" s="16" t="s">
        <v>164</v>
      </c>
      <c r="E638" s="16" t="s">
        <v>294</v>
      </c>
      <c r="F638" s="16" t="s">
        <v>36</v>
      </c>
      <c r="G638" s="16">
        <v>1310</v>
      </c>
      <c r="H638" s="16">
        <v>3420</v>
      </c>
      <c r="I638" s="17" t="s">
        <v>410</v>
      </c>
      <c r="J638" s="18">
        <v>40000000</v>
      </c>
      <c r="K638" s="19">
        <v>0</v>
      </c>
      <c r="L638" s="19">
        <v>0</v>
      </c>
      <c r="M638" s="19">
        <v>0</v>
      </c>
      <c r="N638" s="19">
        <v>0</v>
      </c>
      <c r="O638" s="19">
        <v>0</v>
      </c>
      <c r="P638" s="19">
        <v>0</v>
      </c>
      <c r="Q638" s="19">
        <v>0</v>
      </c>
      <c r="R638" s="19">
        <v>0</v>
      </c>
      <c r="S638" s="19">
        <v>0</v>
      </c>
      <c r="T638" s="19">
        <v>0</v>
      </c>
      <c r="U638" s="19">
        <v>0</v>
      </c>
      <c r="V638" s="20">
        <v>0</v>
      </c>
      <c r="W638" s="20">
        <v>0</v>
      </c>
      <c r="X638" s="21">
        <v>0</v>
      </c>
    </row>
    <row r="639" spans="1:24" ht="120" outlineLevel="2" x14ac:dyDescent="0.25">
      <c r="A639" s="15" t="s">
        <v>390</v>
      </c>
      <c r="B639" s="16" t="s">
        <v>406</v>
      </c>
      <c r="C639" s="16" t="s">
        <v>160</v>
      </c>
      <c r="D639" s="16" t="s">
        <v>164</v>
      </c>
      <c r="E639" s="16" t="s">
        <v>411</v>
      </c>
      <c r="F639" s="16" t="s">
        <v>36</v>
      </c>
      <c r="G639" s="16">
        <v>1310</v>
      </c>
      <c r="H639" s="16">
        <v>3420</v>
      </c>
      <c r="I639" s="17" t="s">
        <v>412</v>
      </c>
      <c r="J639" s="18">
        <v>0</v>
      </c>
      <c r="K639" s="19">
        <v>112918335</v>
      </c>
      <c r="L639" s="19">
        <v>112918335</v>
      </c>
      <c r="M639" s="19">
        <v>0</v>
      </c>
      <c r="N639" s="19">
        <v>0</v>
      </c>
      <c r="O639" s="19">
        <v>0</v>
      </c>
      <c r="P639" s="19">
        <v>112918329</v>
      </c>
      <c r="Q639" s="19">
        <v>112918329</v>
      </c>
      <c r="R639" s="19">
        <v>6</v>
      </c>
      <c r="S639" s="19">
        <v>6</v>
      </c>
      <c r="T639" s="19">
        <v>0</v>
      </c>
      <c r="U639" s="19">
        <v>6</v>
      </c>
      <c r="V639" s="20">
        <f t="shared" ref="V639:V659" si="141">P639/L639</f>
        <v>0.99999994686425375</v>
      </c>
      <c r="W639" s="20">
        <f t="shared" ref="W639:W659" si="142">(M639+N639+O639)/L639</f>
        <v>0</v>
      </c>
      <c r="X639" s="21">
        <f t="shared" ref="X639:X659" si="143">V639+W639</f>
        <v>0.99999994686425375</v>
      </c>
    </row>
    <row r="640" spans="1:24" ht="105" outlineLevel="2" x14ac:dyDescent="0.25">
      <c r="A640" s="15" t="s">
        <v>390</v>
      </c>
      <c r="B640" s="16" t="s">
        <v>406</v>
      </c>
      <c r="C640" s="16" t="s">
        <v>160</v>
      </c>
      <c r="D640" s="16" t="s">
        <v>164</v>
      </c>
      <c r="E640" s="16" t="s">
        <v>413</v>
      </c>
      <c r="F640" s="16" t="s">
        <v>36</v>
      </c>
      <c r="G640" s="16">
        <v>1310</v>
      </c>
      <c r="H640" s="16">
        <v>3420</v>
      </c>
      <c r="I640" s="17" t="s">
        <v>414</v>
      </c>
      <c r="J640" s="18">
        <v>158572149</v>
      </c>
      <c r="K640" s="19">
        <v>145546579</v>
      </c>
      <c r="L640" s="19">
        <v>145546579</v>
      </c>
      <c r="M640" s="19">
        <v>0</v>
      </c>
      <c r="N640" s="19">
        <v>0</v>
      </c>
      <c r="O640" s="19">
        <v>0</v>
      </c>
      <c r="P640" s="19">
        <v>143324208.91</v>
      </c>
      <c r="Q640" s="19">
        <v>143324208.91</v>
      </c>
      <c r="R640" s="19">
        <v>2222370.09</v>
      </c>
      <c r="S640" s="19">
        <v>2222370.09</v>
      </c>
      <c r="T640" s="19">
        <v>0</v>
      </c>
      <c r="U640" s="19">
        <v>2222370.0900000036</v>
      </c>
      <c r="V640" s="20">
        <f t="shared" si="141"/>
        <v>0.9847308668793926</v>
      </c>
      <c r="W640" s="20">
        <f t="shared" si="142"/>
        <v>0</v>
      </c>
      <c r="X640" s="21">
        <f t="shared" si="143"/>
        <v>0.9847308668793926</v>
      </c>
    </row>
    <row r="641" spans="1:24" ht="60" outlineLevel="2" x14ac:dyDescent="0.25">
      <c r="A641" s="15" t="s">
        <v>390</v>
      </c>
      <c r="B641" s="16" t="s">
        <v>406</v>
      </c>
      <c r="C641" s="16" t="s">
        <v>160</v>
      </c>
      <c r="D641" s="16" t="s">
        <v>164</v>
      </c>
      <c r="E641" s="16" t="s">
        <v>174</v>
      </c>
      <c r="F641" s="16" t="s">
        <v>36</v>
      </c>
      <c r="G641" s="16">
        <v>1310</v>
      </c>
      <c r="H641" s="16">
        <v>3420</v>
      </c>
      <c r="I641" s="17" t="s">
        <v>415</v>
      </c>
      <c r="J641" s="18">
        <v>179200219</v>
      </c>
      <c r="K641" s="19">
        <v>164480201</v>
      </c>
      <c r="L641" s="19">
        <v>164480201</v>
      </c>
      <c r="M641" s="19">
        <v>0</v>
      </c>
      <c r="N641" s="19">
        <v>0</v>
      </c>
      <c r="O641" s="19">
        <v>0</v>
      </c>
      <c r="P641" s="19">
        <v>164480201</v>
      </c>
      <c r="Q641" s="19">
        <v>164480201</v>
      </c>
      <c r="R641" s="19">
        <v>0</v>
      </c>
      <c r="S641" s="19">
        <v>0</v>
      </c>
      <c r="T641" s="19">
        <v>0</v>
      </c>
      <c r="U641" s="19">
        <v>0</v>
      </c>
      <c r="V641" s="20">
        <f t="shared" si="141"/>
        <v>1</v>
      </c>
      <c r="W641" s="20">
        <f t="shared" si="142"/>
        <v>0</v>
      </c>
      <c r="X641" s="21">
        <f t="shared" si="143"/>
        <v>1</v>
      </c>
    </row>
    <row r="642" spans="1:24" ht="75" outlineLevel="2" x14ac:dyDescent="0.25">
      <c r="A642" s="15" t="s">
        <v>390</v>
      </c>
      <c r="B642" s="16" t="s">
        <v>406</v>
      </c>
      <c r="C642" s="16" t="s">
        <v>160</v>
      </c>
      <c r="D642" s="16" t="s">
        <v>164</v>
      </c>
      <c r="E642" s="16" t="s">
        <v>356</v>
      </c>
      <c r="F642" s="16" t="s">
        <v>36</v>
      </c>
      <c r="G642" s="16">
        <v>1310</v>
      </c>
      <c r="H642" s="16">
        <v>3420</v>
      </c>
      <c r="I642" s="17" t="s">
        <v>416</v>
      </c>
      <c r="J642" s="18">
        <v>147674100</v>
      </c>
      <c r="K642" s="19">
        <v>135543727</v>
      </c>
      <c r="L642" s="19">
        <v>135543727</v>
      </c>
      <c r="M642" s="19">
        <v>0</v>
      </c>
      <c r="N642" s="19">
        <v>0</v>
      </c>
      <c r="O642" s="19">
        <v>0</v>
      </c>
      <c r="P642" s="19">
        <v>135543727</v>
      </c>
      <c r="Q642" s="19">
        <v>135543727</v>
      </c>
      <c r="R642" s="19">
        <v>0</v>
      </c>
      <c r="S642" s="19">
        <v>0</v>
      </c>
      <c r="T642" s="19">
        <v>0</v>
      </c>
      <c r="U642" s="19">
        <v>0</v>
      </c>
      <c r="V642" s="20">
        <f t="shared" si="141"/>
        <v>1</v>
      </c>
      <c r="W642" s="20">
        <f t="shared" si="142"/>
        <v>0</v>
      </c>
      <c r="X642" s="21">
        <f t="shared" si="143"/>
        <v>1</v>
      </c>
    </row>
    <row r="643" spans="1:24" ht="75" outlineLevel="2" x14ac:dyDescent="0.25">
      <c r="A643" s="15" t="s">
        <v>390</v>
      </c>
      <c r="B643" s="16" t="s">
        <v>406</v>
      </c>
      <c r="C643" s="16" t="s">
        <v>160</v>
      </c>
      <c r="D643" s="16" t="s">
        <v>164</v>
      </c>
      <c r="E643" s="16" t="s">
        <v>176</v>
      </c>
      <c r="F643" s="16" t="s">
        <v>36</v>
      </c>
      <c r="G643" s="16">
        <v>1310</v>
      </c>
      <c r="H643" s="16">
        <v>3420</v>
      </c>
      <c r="I643" s="17" t="s">
        <v>417</v>
      </c>
      <c r="J643" s="18">
        <v>161419748</v>
      </c>
      <c r="K643" s="19">
        <v>148160268</v>
      </c>
      <c r="L643" s="19">
        <v>148160268</v>
      </c>
      <c r="M643" s="19">
        <v>0</v>
      </c>
      <c r="N643" s="19">
        <v>0</v>
      </c>
      <c r="O643" s="19">
        <v>0</v>
      </c>
      <c r="P643" s="19">
        <v>148160267.66999999</v>
      </c>
      <c r="Q643" s="19">
        <v>148160267.66999999</v>
      </c>
      <c r="R643" s="19">
        <v>0.33</v>
      </c>
      <c r="S643" s="19">
        <v>0.33</v>
      </c>
      <c r="T643" s="19">
        <v>0</v>
      </c>
      <c r="U643" s="19">
        <v>0.33000001311302185</v>
      </c>
      <c r="V643" s="20">
        <f t="shared" si="141"/>
        <v>0.99999999777268211</v>
      </c>
      <c r="W643" s="20">
        <f t="shared" si="142"/>
        <v>0</v>
      </c>
      <c r="X643" s="21">
        <f t="shared" si="143"/>
        <v>0.99999999777268211</v>
      </c>
    </row>
    <row r="644" spans="1:24" ht="90" outlineLevel="2" x14ac:dyDescent="0.25">
      <c r="A644" s="15" t="s">
        <v>390</v>
      </c>
      <c r="B644" s="16" t="s">
        <v>406</v>
      </c>
      <c r="C644" s="16" t="s">
        <v>160</v>
      </c>
      <c r="D644" s="16" t="s">
        <v>164</v>
      </c>
      <c r="E644" s="16" t="s">
        <v>162</v>
      </c>
      <c r="F644" s="16" t="s">
        <v>36</v>
      </c>
      <c r="G644" s="16">
        <v>1310</v>
      </c>
      <c r="H644" s="16">
        <v>3420</v>
      </c>
      <c r="I644" s="17" t="s">
        <v>418</v>
      </c>
      <c r="J644" s="18">
        <v>162110096</v>
      </c>
      <c r="K644" s="19">
        <v>148793909</v>
      </c>
      <c r="L644" s="19">
        <v>148793909</v>
      </c>
      <c r="M644" s="19">
        <v>0</v>
      </c>
      <c r="N644" s="19">
        <v>0</v>
      </c>
      <c r="O644" s="19">
        <v>0</v>
      </c>
      <c r="P644" s="19">
        <v>148793909</v>
      </c>
      <c r="Q644" s="19">
        <v>148793909</v>
      </c>
      <c r="R644" s="19">
        <v>0</v>
      </c>
      <c r="S644" s="19">
        <v>0</v>
      </c>
      <c r="T644" s="19">
        <v>0</v>
      </c>
      <c r="U644" s="19">
        <v>0</v>
      </c>
      <c r="V644" s="20">
        <f t="shared" si="141"/>
        <v>1</v>
      </c>
      <c r="W644" s="20">
        <f t="shared" si="142"/>
        <v>0</v>
      </c>
      <c r="X644" s="21">
        <f t="shared" si="143"/>
        <v>1</v>
      </c>
    </row>
    <row r="645" spans="1:24" ht="75" outlineLevel="2" x14ac:dyDescent="0.25">
      <c r="A645" s="15" t="s">
        <v>390</v>
      </c>
      <c r="B645" s="16" t="s">
        <v>406</v>
      </c>
      <c r="C645" s="16" t="s">
        <v>160</v>
      </c>
      <c r="D645" s="16" t="s">
        <v>164</v>
      </c>
      <c r="E645" s="16" t="s">
        <v>178</v>
      </c>
      <c r="F645" s="16" t="s">
        <v>36</v>
      </c>
      <c r="G645" s="16">
        <v>1310</v>
      </c>
      <c r="H645" s="16">
        <v>3420</v>
      </c>
      <c r="I645" s="17" t="s">
        <v>419</v>
      </c>
      <c r="J645" s="18">
        <v>145626849</v>
      </c>
      <c r="K645" s="19">
        <v>133664644</v>
      </c>
      <c r="L645" s="19">
        <v>133664644</v>
      </c>
      <c r="M645" s="19">
        <v>0</v>
      </c>
      <c r="N645" s="19">
        <v>0</v>
      </c>
      <c r="O645" s="19">
        <v>0</v>
      </c>
      <c r="P645" s="19">
        <v>133664644</v>
      </c>
      <c r="Q645" s="19">
        <v>133664644</v>
      </c>
      <c r="R645" s="19">
        <v>0</v>
      </c>
      <c r="S645" s="19">
        <v>0</v>
      </c>
      <c r="T645" s="19">
        <v>0</v>
      </c>
      <c r="U645" s="19">
        <v>0</v>
      </c>
      <c r="V645" s="20">
        <f t="shared" si="141"/>
        <v>1</v>
      </c>
      <c r="W645" s="20">
        <f t="shared" si="142"/>
        <v>0</v>
      </c>
      <c r="X645" s="21">
        <f t="shared" si="143"/>
        <v>1</v>
      </c>
    </row>
    <row r="646" spans="1:24" ht="105" outlineLevel="2" x14ac:dyDescent="0.25">
      <c r="A646" s="15" t="s">
        <v>390</v>
      </c>
      <c r="B646" s="16" t="s">
        <v>406</v>
      </c>
      <c r="C646" s="16" t="s">
        <v>160</v>
      </c>
      <c r="D646" s="16" t="s">
        <v>164</v>
      </c>
      <c r="E646" s="16" t="s">
        <v>420</v>
      </c>
      <c r="F646" s="16" t="s">
        <v>36</v>
      </c>
      <c r="G646" s="16">
        <v>1310</v>
      </c>
      <c r="H646" s="16">
        <v>3420</v>
      </c>
      <c r="I646" s="17" t="s">
        <v>421</v>
      </c>
      <c r="J646" s="18">
        <v>272710219</v>
      </c>
      <c r="K646" s="19">
        <v>261309023</v>
      </c>
      <c r="L646" s="19">
        <v>261309023</v>
      </c>
      <c r="M646" s="19">
        <v>0</v>
      </c>
      <c r="N646" s="19">
        <v>0</v>
      </c>
      <c r="O646" s="19">
        <v>0</v>
      </c>
      <c r="P646" s="19">
        <v>261309023</v>
      </c>
      <c r="Q646" s="19">
        <v>261309023</v>
      </c>
      <c r="R646" s="19">
        <v>0</v>
      </c>
      <c r="S646" s="19">
        <v>0</v>
      </c>
      <c r="T646" s="19">
        <v>0</v>
      </c>
      <c r="U646" s="19">
        <v>0</v>
      </c>
      <c r="V646" s="20">
        <f t="shared" si="141"/>
        <v>1</v>
      </c>
      <c r="W646" s="20">
        <f t="shared" si="142"/>
        <v>0</v>
      </c>
      <c r="X646" s="21">
        <f t="shared" si="143"/>
        <v>1</v>
      </c>
    </row>
    <row r="647" spans="1:24" ht="120" outlineLevel="2" x14ac:dyDescent="0.25">
      <c r="A647" s="15" t="s">
        <v>390</v>
      </c>
      <c r="B647" s="16" t="s">
        <v>406</v>
      </c>
      <c r="C647" s="16" t="s">
        <v>160</v>
      </c>
      <c r="D647" s="16" t="s">
        <v>164</v>
      </c>
      <c r="E647" s="16" t="s">
        <v>180</v>
      </c>
      <c r="F647" s="16" t="s">
        <v>36</v>
      </c>
      <c r="G647" s="16">
        <v>1310</v>
      </c>
      <c r="H647" s="16">
        <v>3420</v>
      </c>
      <c r="I647" s="17" t="s">
        <v>422</v>
      </c>
      <c r="J647" s="18">
        <v>143226919</v>
      </c>
      <c r="K647" s="19">
        <v>131461850</v>
      </c>
      <c r="L647" s="19">
        <v>131461850</v>
      </c>
      <c r="M647" s="19">
        <v>0</v>
      </c>
      <c r="N647" s="19">
        <v>0</v>
      </c>
      <c r="O647" s="19">
        <v>0</v>
      </c>
      <c r="P647" s="19">
        <v>131079782.87</v>
      </c>
      <c r="Q647" s="19">
        <v>131079782.87</v>
      </c>
      <c r="R647" s="19">
        <v>382067.13</v>
      </c>
      <c r="S647" s="19">
        <v>382067.13</v>
      </c>
      <c r="T647" s="19">
        <v>0</v>
      </c>
      <c r="U647" s="19">
        <v>382067.12999999523</v>
      </c>
      <c r="V647" s="20">
        <f t="shared" si="141"/>
        <v>0.99709370338238812</v>
      </c>
      <c r="W647" s="20">
        <f t="shared" si="142"/>
        <v>0</v>
      </c>
      <c r="X647" s="21">
        <f t="shared" si="143"/>
        <v>0.99709370338238812</v>
      </c>
    </row>
    <row r="648" spans="1:24" ht="75" outlineLevel="2" x14ac:dyDescent="0.25">
      <c r="A648" s="15" t="s">
        <v>390</v>
      </c>
      <c r="B648" s="16" t="s">
        <v>406</v>
      </c>
      <c r="C648" s="16" t="s">
        <v>160</v>
      </c>
      <c r="D648" s="16" t="s">
        <v>164</v>
      </c>
      <c r="E648" s="16" t="s">
        <v>423</v>
      </c>
      <c r="F648" s="16" t="s">
        <v>36</v>
      </c>
      <c r="G648" s="16">
        <v>1310</v>
      </c>
      <c r="H648" s="16">
        <v>3420</v>
      </c>
      <c r="I648" s="17" t="s">
        <v>424</v>
      </c>
      <c r="J648" s="18">
        <v>145840655</v>
      </c>
      <c r="K648" s="19">
        <v>133860887</v>
      </c>
      <c r="L648" s="19">
        <v>133860887</v>
      </c>
      <c r="M648" s="19">
        <v>0</v>
      </c>
      <c r="N648" s="19">
        <v>0</v>
      </c>
      <c r="O648" s="19">
        <v>0</v>
      </c>
      <c r="P648" s="19">
        <v>131906488</v>
      </c>
      <c r="Q648" s="19">
        <v>131906488</v>
      </c>
      <c r="R648" s="19">
        <v>1954399</v>
      </c>
      <c r="S648" s="19">
        <v>1954399</v>
      </c>
      <c r="T648" s="19">
        <v>0</v>
      </c>
      <c r="U648" s="19">
        <v>1954399</v>
      </c>
      <c r="V648" s="20">
        <f t="shared" si="141"/>
        <v>0.98539977551471025</v>
      </c>
      <c r="W648" s="20">
        <f t="shared" si="142"/>
        <v>0</v>
      </c>
      <c r="X648" s="21">
        <f t="shared" si="143"/>
        <v>0.98539977551471025</v>
      </c>
    </row>
    <row r="649" spans="1:24" ht="75" outlineLevel="2" x14ac:dyDescent="0.25">
      <c r="A649" s="15" t="s">
        <v>390</v>
      </c>
      <c r="B649" s="16" t="s">
        <v>406</v>
      </c>
      <c r="C649" s="16" t="s">
        <v>160</v>
      </c>
      <c r="D649" s="16" t="s">
        <v>164</v>
      </c>
      <c r="E649" s="16" t="s">
        <v>182</v>
      </c>
      <c r="F649" s="16" t="s">
        <v>36</v>
      </c>
      <c r="G649" s="16">
        <v>1310</v>
      </c>
      <c r="H649" s="16">
        <v>3420</v>
      </c>
      <c r="I649" s="17" t="s">
        <v>425</v>
      </c>
      <c r="J649" s="18">
        <v>143970735</v>
      </c>
      <c r="K649" s="19">
        <v>132144567</v>
      </c>
      <c r="L649" s="19">
        <v>132144567</v>
      </c>
      <c r="M649" s="19">
        <v>0</v>
      </c>
      <c r="N649" s="19">
        <v>0</v>
      </c>
      <c r="O649" s="19">
        <v>0</v>
      </c>
      <c r="P649" s="19">
        <v>132144567</v>
      </c>
      <c r="Q649" s="19">
        <v>132144567</v>
      </c>
      <c r="R649" s="19">
        <v>0</v>
      </c>
      <c r="S649" s="19">
        <v>0</v>
      </c>
      <c r="T649" s="19">
        <v>0</v>
      </c>
      <c r="U649" s="19">
        <v>0</v>
      </c>
      <c r="V649" s="20">
        <f t="shared" si="141"/>
        <v>1</v>
      </c>
      <c r="W649" s="20">
        <f t="shared" si="142"/>
        <v>0</v>
      </c>
      <c r="X649" s="21">
        <f t="shared" si="143"/>
        <v>1</v>
      </c>
    </row>
    <row r="650" spans="1:24" ht="60" outlineLevel="2" x14ac:dyDescent="0.25">
      <c r="A650" s="15" t="s">
        <v>390</v>
      </c>
      <c r="B650" s="16" t="s">
        <v>406</v>
      </c>
      <c r="C650" s="16" t="s">
        <v>160</v>
      </c>
      <c r="D650" s="16" t="s">
        <v>164</v>
      </c>
      <c r="E650" s="16" t="s">
        <v>426</v>
      </c>
      <c r="F650" s="16" t="s">
        <v>36</v>
      </c>
      <c r="G650" s="16">
        <v>1310</v>
      </c>
      <c r="H650" s="16">
        <v>3420</v>
      </c>
      <c r="I650" s="17" t="s">
        <v>427</v>
      </c>
      <c r="J650" s="19">
        <v>148160085</v>
      </c>
      <c r="K650" s="19">
        <v>135989792</v>
      </c>
      <c r="L650" s="19">
        <v>135989792</v>
      </c>
      <c r="M650" s="19">
        <v>0</v>
      </c>
      <c r="N650" s="19">
        <v>0</v>
      </c>
      <c r="O650" s="19">
        <v>0</v>
      </c>
      <c r="P650" s="19">
        <v>135989792</v>
      </c>
      <c r="Q650" s="19">
        <v>135989792</v>
      </c>
      <c r="R650" s="19">
        <v>0</v>
      </c>
      <c r="S650" s="19">
        <v>0</v>
      </c>
      <c r="T650" s="19">
        <v>0</v>
      </c>
      <c r="U650" s="19">
        <v>0</v>
      </c>
      <c r="V650" s="20">
        <f t="shared" si="141"/>
        <v>1</v>
      </c>
      <c r="W650" s="20">
        <f t="shared" si="142"/>
        <v>0</v>
      </c>
      <c r="X650" s="21">
        <f t="shared" si="143"/>
        <v>1</v>
      </c>
    </row>
    <row r="651" spans="1:24" ht="90" outlineLevel="2" x14ac:dyDescent="0.25">
      <c r="A651" s="15" t="s">
        <v>390</v>
      </c>
      <c r="B651" s="16" t="s">
        <v>406</v>
      </c>
      <c r="C651" s="16" t="s">
        <v>160</v>
      </c>
      <c r="D651" s="16" t="s">
        <v>164</v>
      </c>
      <c r="E651" s="16" t="s">
        <v>184</v>
      </c>
      <c r="F651" s="16" t="s">
        <v>36</v>
      </c>
      <c r="G651" s="16">
        <v>1310</v>
      </c>
      <c r="H651" s="16">
        <v>3420</v>
      </c>
      <c r="I651" s="17" t="s">
        <v>428</v>
      </c>
      <c r="J651" s="18">
        <v>143572950</v>
      </c>
      <c r="K651" s="19">
        <v>131779457</v>
      </c>
      <c r="L651" s="19">
        <v>131779457</v>
      </c>
      <c r="M651" s="19">
        <v>0</v>
      </c>
      <c r="N651" s="19">
        <v>0</v>
      </c>
      <c r="O651" s="19">
        <v>0</v>
      </c>
      <c r="P651" s="19">
        <v>120562511.48</v>
      </c>
      <c r="Q651" s="19">
        <v>120562511.48</v>
      </c>
      <c r="R651" s="19">
        <v>11216945.52</v>
      </c>
      <c r="S651" s="19">
        <v>11216945.52</v>
      </c>
      <c r="T651" s="19">
        <v>0</v>
      </c>
      <c r="U651" s="19">
        <v>11216945.519999996</v>
      </c>
      <c r="V651" s="20">
        <f t="shared" si="141"/>
        <v>0.91488092472561944</v>
      </c>
      <c r="W651" s="20">
        <f t="shared" si="142"/>
        <v>0</v>
      </c>
      <c r="X651" s="21">
        <f t="shared" si="143"/>
        <v>0.91488092472561944</v>
      </c>
    </row>
    <row r="652" spans="1:24" ht="105" outlineLevel="2" x14ac:dyDescent="0.25">
      <c r="A652" s="15" t="s">
        <v>390</v>
      </c>
      <c r="B652" s="16" t="s">
        <v>406</v>
      </c>
      <c r="C652" s="16" t="s">
        <v>160</v>
      </c>
      <c r="D652" s="16" t="s">
        <v>164</v>
      </c>
      <c r="E652" s="16" t="s">
        <v>359</v>
      </c>
      <c r="F652" s="16" t="s">
        <v>36</v>
      </c>
      <c r="G652" s="16">
        <v>1310</v>
      </c>
      <c r="H652" s="16">
        <v>3420</v>
      </c>
      <c r="I652" s="17" t="s">
        <v>429</v>
      </c>
      <c r="J652" s="18">
        <v>147460566</v>
      </c>
      <c r="K652" s="19">
        <v>135347734</v>
      </c>
      <c r="L652" s="19">
        <v>135347734</v>
      </c>
      <c r="M652" s="19">
        <v>0</v>
      </c>
      <c r="N652" s="19">
        <v>0</v>
      </c>
      <c r="O652" s="19">
        <v>0</v>
      </c>
      <c r="P652" s="19">
        <v>134154584.39</v>
      </c>
      <c r="Q652" s="19">
        <v>134154584.39</v>
      </c>
      <c r="R652" s="19">
        <v>1193149.6100000001</v>
      </c>
      <c r="S652" s="19">
        <v>1193149.6100000001</v>
      </c>
      <c r="T652" s="19">
        <v>0</v>
      </c>
      <c r="U652" s="19">
        <v>1193149.6099999994</v>
      </c>
      <c r="V652" s="20">
        <f t="shared" si="141"/>
        <v>0.99118456161223945</v>
      </c>
      <c r="W652" s="20">
        <f t="shared" si="142"/>
        <v>0</v>
      </c>
      <c r="X652" s="21">
        <f t="shared" si="143"/>
        <v>0.99118456161223945</v>
      </c>
    </row>
    <row r="653" spans="1:24" ht="225" outlineLevel="2" x14ac:dyDescent="0.25">
      <c r="A653" s="15" t="s">
        <v>390</v>
      </c>
      <c r="B653" s="16" t="s">
        <v>406</v>
      </c>
      <c r="C653" s="16" t="s">
        <v>160</v>
      </c>
      <c r="D653" s="16" t="s">
        <v>164</v>
      </c>
      <c r="E653" s="16" t="s">
        <v>430</v>
      </c>
      <c r="F653" s="16" t="s">
        <v>36</v>
      </c>
      <c r="G653" s="16">
        <v>1310</v>
      </c>
      <c r="H653" s="16">
        <v>3420</v>
      </c>
      <c r="I653" s="17" t="s">
        <v>431</v>
      </c>
      <c r="J653" s="18">
        <v>72812500</v>
      </c>
      <c r="K653" s="19">
        <v>70385416</v>
      </c>
      <c r="L653" s="19">
        <v>70385416</v>
      </c>
      <c r="M653" s="19">
        <v>0</v>
      </c>
      <c r="N653" s="19">
        <v>0</v>
      </c>
      <c r="O653" s="19">
        <v>0</v>
      </c>
      <c r="P653" s="19">
        <v>70385416</v>
      </c>
      <c r="Q653" s="19">
        <v>70385416</v>
      </c>
      <c r="R653" s="19">
        <v>0</v>
      </c>
      <c r="S653" s="19">
        <v>0</v>
      </c>
      <c r="T653" s="19">
        <v>0</v>
      </c>
      <c r="U653" s="19">
        <v>0</v>
      </c>
      <c r="V653" s="20">
        <f t="shared" si="141"/>
        <v>1</v>
      </c>
      <c r="W653" s="20">
        <f t="shared" si="142"/>
        <v>0</v>
      </c>
      <c r="X653" s="21">
        <f t="shared" si="143"/>
        <v>1</v>
      </c>
    </row>
    <row r="654" spans="1:24" ht="240" outlineLevel="2" x14ac:dyDescent="0.25">
      <c r="A654" s="15" t="s">
        <v>390</v>
      </c>
      <c r="B654" s="16" t="s">
        <v>406</v>
      </c>
      <c r="C654" s="16" t="s">
        <v>160</v>
      </c>
      <c r="D654" s="16" t="s">
        <v>164</v>
      </c>
      <c r="E654" s="16" t="s">
        <v>400</v>
      </c>
      <c r="F654" s="16" t="s">
        <v>36</v>
      </c>
      <c r="G654" s="16">
        <v>1310</v>
      </c>
      <c r="H654" s="16">
        <v>3420</v>
      </c>
      <c r="I654" s="17" t="s">
        <v>432</v>
      </c>
      <c r="J654" s="18">
        <v>0</v>
      </c>
      <c r="K654" s="19">
        <v>129652952</v>
      </c>
      <c r="L654" s="19">
        <v>129652952</v>
      </c>
      <c r="M654" s="19">
        <v>0</v>
      </c>
      <c r="N654" s="19">
        <v>0</v>
      </c>
      <c r="O654" s="19">
        <v>0</v>
      </c>
      <c r="P654" s="19">
        <v>98356870.560000002</v>
      </c>
      <c r="Q654" s="19">
        <v>98356870.560000002</v>
      </c>
      <c r="R654" s="19">
        <v>31296081.440000001</v>
      </c>
      <c r="S654" s="19">
        <v>31296081.440000001</v>
      </c>
      <c r="T654" s="19">
        <v>0</v>
      </c>
      <c r="U654" s="19">
        <v>31296081.439999998</v>
      </c>
      <c r="V654" s="20">
        <f t="shared" si="141"/>
        <v>0.75861651464750302</v>
      </c>
      <c r="W654" s="20">
        <f t="shared" si="142"/>
        <v>0</v>
      </c>
      <c r="X654" s="21">
        <f t="shared" si="143"/>
        <v>0.75861651464750302</v>
      </c>
    </row>
    <row r="655" spans="1:24" ht="120" outlineLevel="2" x14ac:dyDescent="0.25">
      <c r="A655" s="15" t="s">
        <v>390</v>
      </c>
      <c r="B655" s="16" t="s">
        <v>438</v>
      </c>
      <c r="C655" s="16" t="s">
        <v>160</v>
      </c>
      <c r="D655" s="16" t="s">
        <v>164</v>
      </c>
      <c r="E655" s="16" t="s">
        <v>55</v>
      </c>
      <c r="F655" s="16" t="s">
        <v>36</v>
      </c>
      <c r="G655" s="16">
        <v>1310</v>
      </c>
      <c r="H655" s="16">
        <v>3420</v>
      </c>
      <c r="I655" s="17" t="s">
        <v>165</v>
      </c>
      <c r="J655" s="18">
        <v>189062440</v>
      </c>
      <c r="K655" s="19">
        <v>181158148</v>
      </c>
      <c r="L655" s="19">
        <v>181158148</v>
      </c>
      <c r="M655" s="19">
        <v>0</v>
      </c>
      <c r="N655" s="19">
        <v>0</v>
      </c>
      <c r="O655" s="19">
        <v>0</v>
      </c>
      <c r="P655" s="19">
        <v>159016911.56</v>
      </c>
      <c r="Q655" s="19">
        <v>159016911.56</v>
      </c>
      <c r="R655" s="19">
        <v>22141236.440000001</v>
      </c>
      <c r="S655" s="19">
        <v>22141236.440000001</v>
      </c>
      <c r="T655" s="19">
        <v>0</v>
      </c>
      <c r="U655" s="19">
        <v>22141236.439999998</v>
      </c>
      <c r="V655" s="20">
        <f t="shared" si="141"/>
        <v>0.87777951649185548</v>
      </c>
      <c r="W655" s="20">
        <f t="shared" si="142"/>
        <v>0</v>
      </c>
      <c r="X655" s="21">
        <f t="shared" si="143"/>
        <v>0.87777951649185548</v>
      </c>
    </row>
    <row r="656" spans="1:24" ht="120" outlineLevel="2" x14ac:dyDescent="0.25">
      <c r="A656" s="15" t="s">
        <v>390</v>
      </c>
      <c r="B656" s="16" t="s">
        <v>438</v>
      </c>
      <c r="C656" s="16" t="s">
        <v>160</v>
      </c>
      <c r="D656" s="16" t="s">
        <v>164</v>
      </c>
      <c r="E656" s="16" t="s">
        <v>166</v>
      </c>
      <c r="F656" s="16" t="s">
        <v>36</v>
      </c>
      <c r="G656" s="16">
        <v>1310</v>
      </c>
      <c r="H656" s="16">
        <v>3420</v>
      </c>
      <c r="I656" s="17" t="s">
        <v>167</v>
      </c>
      <c r="J656" s="18">
        <v>395497057</v>
      </c>
      <c r="K656" s="19">
        <v>382975437</v>
      </c>
      <c r="L656" s="19">
        <v>382975437</v>
      </c>
      <c r="M656" s="19">
        <v>0</v>
      </c>
      <c r="N656" s="19">
        <v>0</v>
      </c>
      <c r="O656" s="19">
        <v>0</v>
      </c>
      <c r="P656" s="19">
        <v>371872202.19999999</v>
      </c>
      <c r="Q656" s="19">
        <v>371872202.19999999</v>
      </c>
      <c r="R656" s="19">
        <v>11103234.800000001</v>
      </c>
      <c r="S656" s="19">
        <v>11103234.800000001</v>
      </c>
      <c r="T656" s="19">
        <v>0</v>
      </c>
      <c r="U656" s="19">
        <v>11103234.800000012</v>
      </c>
      <c r="V656" s="20">
        <f t="shared" si="141"/>
        <v>0.97100797145901552</v>
      </c>
      <c r="W656" s="20">
        <f t="shared" si="142"/>
        <v>0</v>
      </c>
      <c r="X656" s="21">
        <f t="shared" si="143"/>
        <v>0.97100797145901552</v>
      </c>
    </row>
    <row r="657" spans="1:24" ht="180" outlineLevel="2" x14ac:dyDescent="0.25">
      <c r="A657" s="15" t="s">
        <v>390</v>
      </c>
      <c r="B657" s="16" t="s">
        <v>438</v>
      </c>
      <c r="C657" s="16" t="s">
        <v>160</v>
      </c>
      <c r="D657" s="16" t="s">
        <v>164</v>
      </c>
      <c r="E657" s="16" t="s">
        <v>288</v>
      </c>
      <c r="F657" s="16" t="s">
        <v>36</v>
      </c>
      <c r="G657" s="16">
        <v>1310</v>
      </c>
      <c r="H657" s="16">
        <v>3420</v>
      </c>
      <c r="I657" s="17" t="s">
        <v>439</v>
      </c>
      <c r="J657" s="18">
        <v>0</v>
      </c>
      <c r="K657" s="19">
        <v>4331998035</v>
      </c>
      <c r="L657" s="19">
        <v>4331998035</v>
      </c>
      <c r="M657" s="19">
        <v>0</v>
      </c>
      <c r="N657" s="19">
        <v>0</v>
      </c>
      <c r="O657" s="19">
        <v>0</v>
      </c>
      <c r="P657" s="19">
        <v>4314259793.0500002</v>
      </c>
      <c r="Q657" s="19">
        <v>4314259793.0500002</v>
      </c>
      <c r="R657" s="19">
        <v>17738241.949999999</v>
      </c>
      <c r="S657" s="19">
        <v>17738241.949999999</v>
      </c>
      <c r="T657" s="19">
        <v>0</v>
      </c>
      <c r="U657" s="19">
        <v>17738241.949999809</v>
      </c>
      <c r="V657" s="20">
        <f t="shared" si="141"/>
        <v>0.99590529778483616</v>
      </c>
      <c r="W657" s="20">
        <f t="shared" si="142"/>
        <v>0</v>
      </c>
      <c r="X657" s="21">
        <f t="shared" si="143"/>
        <v>0.99590529778483616</v>
      </c>
    </row>
    <row r="658" spans="1:24" ht="225" outlineLevel="2" x14ac:dyDescent="0.25">
      <c r="A658" s="15" t="s">
        <v>390</v>
      </c>
      <c r="B658" s="16" t="s">
        <v>438</v>
      </c>
      <c r="C658" s="16" t="s">
        <v>160</v>
      </c>
      <c r="D658" s="16" t="s">
        <v>164</v>
      </c>
      <c r="E658" s="16" t="s">
        <v>168</v>
      </c>
      <c r="F658" s="16" t="s">
        <v>36</v>
      </c>
      <c r="G658" s="16">
        <v>1310</v>
      </c>
      <c r="H658" s="16">
        <v>3420</v>
      </c>
      <c r="I658" s="17" t="s">
        <v>440</v>
      </c>
      <c r="J658" s="18">
        <v>15000000</v>
      </c>
      <c r="K658" s="19">
        <v>15000000</v>
      </c>
      <c r="L658" s="19">
        <v>15000000</v>
      </c>
      <c r="M658" s="19">
        <v>0</v>
      </c>
      <c r="N658" s="19">
        <v>0</v>
      </c>
      <c r="O658" s="19">
        <v>0</v>
      </c>
      <c r="P658" s="19">
        <v>0</v>
      </c>
      <c r="Q658" s="19">
        <v>0</v>
      </c>
      <c r="R658" s="19">
        <v>15000000</v>
      </c>
      <c r="S658" s="19">
        <v>15000000</v>
      </c>
      <c r="T658" s="19">
        <v>0</v>
      </c>
      <c r="U658" s="19">
        <v>15000000</v>
      </c>
      <c r="V658" s="20">
        <f t="shared" si="141"/>
        <v>0</v>
      </c>
      <c r="W658" s="20">
        <f t="shared" si="142"/>
        <v>0</v>
      </c>
      <c r="X658" s="21">
        <f t="shared" si="143"/>
        <v>0</v>
      </c>
    </row>
    <row r="659" spans="1:24" ht="75" outlineLevel="2" x14ac:dyDescent="0.25">
      <c r="A659" s="15" t="s">
        <v>390</v>
      </c>
      <c r="B659" s="16" t="s">
        <v>438</v>
      </c>
      <c r="C659" s="16" t="s">
        <v>160</v>
      </c>
      <c r="D659" s="16" t="s">
        <v>164</v>
      </c>
      <c r="E659" s="16" t="s">
        <v>286</v>
      </c>
      <c r="F659" s="16" t="s">
        <v>36</v>
      </c>
      <c r="G659" s="16">
        <v>1310</v>
      </c>
      <c r="H659" s="16">
        <v>3420</v>
      </c>
      <c r="I659" s="17" t="s">
        <v>267</v>
      </c>
      <c r="J659" s="18">
        <v>2043774116</v>
      </c>
      <c r="K659" s="19">
        <v>1979890890</v>
      </c>
      <c r="L659" s="19">
        <v>1979890890</v>
      </c>
      <c r="M659" s="19">
        <v>0</v>
      </c>
      <c r="N659" s="19">
        <v>0</v>
      </c>
      <c r="O659" s="19">
        <v>0</v>
      </c>
      <c r="P659" s="19">
        <v>1781640970.0799999</v>
      </c>
      <c r="Q659" s="19">
        <v>1781640970.0799999</v>
      </c>
      <c r="R659" s="19">
        <v>180249919.91999999</v>
      </c>
      <c r="S659" s="19">
        <v>198249919.91999999</v>
      </c>
      <c r="T659" s="19">
        <v>0</v>
      </c>
      <c r="U659" s="19">
        <v>198249919.92000008</v>
      </c>
      <c r="V659" s="20">
        <f t="shared" si="141"/>
        <v>0.89986825995244613</v>
      </c>
      <c r="W659" s="20">
        <f t="shared" si="142"/>
        <v>0</v>
      </c>
      <c r="X659" s="21">
        <f t="shared" si="143"/>
        <v>0.89986825995244613</v>
      </c>
    </row>
    <row r="660" spans="1:24" ht="150" outlineLevel="2" x14ac:dyDescent="0.25">
      <c r="A660" s="15" t="s">
        <v>390</v>
      </c>
      <c r="B660" s="16" t="s">
        <v>438</v>
      </c>
      <c r="C660" s="16" t="s">
        <v>160</v>
      </c>
      <c r="D660" s="16" t="s">
        <v>164</v>
      </c>
      <c r="E660" s="16" t="s">
        <v>292</v>
      </c>
      <c r="F660" s="16" t="s">
        <v>36</v>
      </c>
      <c r="G660" s="16">
        <v>1310</v>
      </c>
      <c r="H660" s="16">
        <v>3420</v>
      </c>
      <c r="I660" s="17" t="s">
        <v>441</v>
      </c>
      <c r="J660" s="18">
        <v>5079000516</v>
      </c>
      <c r="K660" s="19">
        <v>0</v>
      </c>
      <c r="L660" s="19">
        <v>0</v>
      </c>
      <c r="M660" s="19">
        <v>0</v>
      </c>
      <c r="N660" s="19">
        <v>0</v>
      </c>
      <c r="O660" s="19">
        <v>0</v>
      </c>
      <c r="P660" s="19">
        <v>0</v>
      </c>
      <c r="Q660" s="19">
        <v>0</v>
      </c>
      <c r="R660" s="19">
        <v>0</v>
      </c>
      <c r="S660" s="19">
        <v>0</v>
      </c>
      <c r="T660" s="19">
        <v>0</v>
      </c>
      <c r="U660" s="19">
        <v>0</v>
      </c>
      <c r="V660" s="20">
        <v>0</v>
      </c>
      <c r="W660" s="20">
        <v>0</v>
      </c>
      <c r="X660" s="21">
        <v>0</v>
      </c>
    </row>
    <row r="661" spans="1:24" ht="225" outlineLevel="2" x14ac:dyDescent="0.25">
      <c r="A661" s="15" t="s">
        <v>390</v>
      </c>
      <c r="B661" s="16" t="s">
        <v>438</v>
      </c>
      <c r="C661" s="16" t="s">
        <v>160</v>
      </c>
      <c r="D661" s="16" t="s">
        <v>164</v>
      </c>
      <c r="E661" s="16" t="s">
        <v>442</v>
      </c>
      <c r="F661" s="16" t="s">
        <v>36</v>
      </c>
      <c r="G661" s="16">
        <v>1310</v>
      </c>
      <c r="H661" s="16">
        <v>3420</v>
      </c>
      <c r="I661" s="17" t="s">
        <v>443</v>
      </c>
      <c r="J661" s="18">
        <v>60000000</v>
      </c>
      <c r="K661" s="19">
        <v>89549623</v>
      </c>
      <c r="L661" s="19">
        <v>89549623</v>
      </c>
      <c r="M661" s="19">
        <v>0</v>
      </c>
      <c r="N661" s="19">
        <v>0</v>
      </c>
      <c r="O661" s="19">
        <v>0</v>
      </c>
      <c r="P661" s="19">
        <v>38765143.560000002</v>
      </c>
      <c r="Q661" s="19">
        <v>38765143.560000002</v>
      </c>
      <c r="R661" s="19">
        <v>50784479.439999998</v>
      </c>
      <c r="S661" s="19">
        <v>50784479.439999998</v>
      </c>
      <c r="T661" s="19">
        <v>0</v>
      </c>
      <c r="U661" s="19">
        <v>50784479.439999998</v>
      </c>
      <c r="V661" s="20">
        <f t="shared" ref="V661:V667" si="144">P661/L661</f>
        <v>0.43289008106711963</v>
      </c>
      <c r="W661" s="20">
        <f t="shared" ref="W661:W667" si="145">(M661+N661+O661)/L661</f>
        <v>0</v>
      </c>
      <c r="X661" s="21">
        <f t="shared" ref="X661:X667" si="146">V661+W661</f>
        <v>0.43289008106711963</v>
      </c>
    </row>
    <row r="662" spans="1:24" ht="120" outlineLevel="2" x14ac:dyDescent="0.25">
      <c r="A662" s="15" t="s">
        <v>390</v>
      </c>
      <c r="B662" s="16" t="s">
        <v>459</v>
      </c>
      <c r="C662" s="16" t="s">
        <v>160</v>
      </c>
      <c r="D662" s="16" t="s">
        <v>164</v>
      </c>
      <c r="E662" s="16" t="s">
        <v>55</v>
      </c>
      <c r="F662" s="16" t="s">
        <v>36</v>
      </c>
      <c r="G662" s="16">
        <v>1310</v>
      </c>
      <c r="H662" s="16">
        <v>3480</v>
      </c>
      <c r="I662" s="17" t="s">
        <v>165</v>
      </c>
      <c r="J662" s="18">
        <v>102233538</v>
      </c>
      <c r="K662" s="19">
        <v>96582559</v>
      </c>
      <c r="L662" s="19">
        <v>96582559</v>
      </c>
      <c r="M662" s="19">
        <v>0</v>
      </c>
      <c r="N662" s="19">
        <v>0</v>
      </c>
      <c r="O662" s="19">
        <v>0</v>
      </c>
      <c r="P662" s="19">
        <v>86299076.180000007</v>
      </c>
      <c r="Q662" s="19">
        <v>86299076.180000007</v>
      </c>
      <c r="R662" s="19">
        <v>10283482.82</v>
      </c>
      <c r="S662" s="19">
        <v>10283482.82</v>
      </c>
      <c r="T662" s="19">
        <v>0</v>
      </c>
      <c r="U662" s="19">
        <v>10283482.819999993</v>
      </c>
      <c r="V662" s="20">
        <f t="shared" si="144"/>
        <v>0.89352650285441293</v>
      </c>
      <c r="W662" s="20">
        <f t="shared" si="145"/>
        <v>0</v>
      </c>
      <c r="X662" s="21">
        <f t="shared" si="146"/>
        <v>0.89352650285441293</v>
      </c>
    </row>
    <row r="663" spans="1:24" ht="225" outlineLevel="2" x14ac:dyDescent="0.25">
      <c r="A663" s="15" t="s">
        <v>390</v>
      </c>
      <c r="B663" s="16" t="s">
        <v>459</v>
      </c>
      <c r="C663" s="16" t="s">
        <v>160</v>
      </c>
      <c r="D663" s="16" t="s">
        <v>164</v>
      </c>
      <c r="E663" s="16" t="s">
        <v>460</v>
      </c>
      <c r="F663" s="16" t="s">
        <v>36</v>
      </c>
      <c r="G663" s="16">
        <v>1310</v>
      </c>
      <c r="H663" s="16">
        <v>3480</v>
      </c>
      <c r="I663" s="17" t="s">
        <v>461</v>
      </c>
      <c r="J663" s="18">
        <v>251900000</v>
      </c>
      <c r="K663" s="19">
        <v>213327811</v>
      </c>
      <c r="L663" s="19">
        <v>213327811</v>
      </c>
      <c r="M663" s="19">
        <v>0</v>
      </c>
      <c r="N663" s="19">
        <v>0</v>
      </c>
      <c r="O663" s="19">
        <v>0</v>
      </c>
      <c r="P663" s="19">
        <v>54420113</v>
      </c>
      <c r="Q663" s="19">
        <v>54420113</v>
      </c>
      <c r="R663" s="19">
        <v>158907698</v>
      </c>
      <c r="S663" s="19">
        <v>158907698</v>
      </c>
      <c r="T663" s="19">
        <v>0</v>
      </c>
      <c r="U663" s="19">
        <v>158907698</v>
      </c>
      <c r="V663" s="20">
        <f t="shared" si="144"/>
        <v>0.25510088321301905</v>
      </c>
      <c r="W663" s="20">
        <f t="shared" si="145"/>
        <v>0</v>
      </c>
      <c r="X663" s="21">
        <f t="shared" si="146"/>
        <v>0.25510088321301905</v>
      </c>
    </row>
    <row r="664" spans="1:24" ht="120" outlineLevel="2" x14ac:dyDescent="0.25">
      <c r="A664" s="15" t="s">
        <v>390</v>
      </c>
      <c r="B664" s="16" t="s">
        <v>459</v>
      </c>
      <c r="C664" s="16" t="s">
        <v>160</v>
      </c>
      <c r="D664" s="16" t="s">
        <v>164</v>
      </c>
      <c r="E664" s="16" t="s">
        <v>166</v>
      </c>
      <c r="F664" s="16" t="s">
        <v>36</v>
      </c>
      <c r="G664" s="16">
        <v>1310</v>
      </c>
      <c r="H664" s="16">
        <v>3480</v>
      </c>
      <c r="I664" s="17" t="s">
        <v>167</v>
      </c>
      <c r="J664" s="18">
        <v>300157355</v>
      </c>
      <c r="K664" s="19">
        <v>315869159</v>
      </c>
      <c r="L664" s="19">
        <v>315869159</v>
      </c>
      <c r="M664" s="19">
        <v>0</v>
      </c>
      <c r="N664" s="19">
        <v>0</v>
      </c>
      <c r="O664" s="19">
        <v>0</v>
      </c>
      <c r="P664" s="19">
        <v>290622658.57999998</v>
      </c>
      <c r="Q664" s="19">
        <v>290622658.57999998</v>
      </c>
      <c r="R664" s="19">
        <v>25246500.420000002</v>
      </c>
      <c r="S664" s="19">
        <v>25246500.420000002</v>
      </c>
      <c r="T664" s="19">
        <v>0</v>
      </c>
      <c r="U664" s="19">
        <v>25246500.420000017</v>
      </c>
      <c r="V664" s="20">
        <f t="shared" si="144"/>
        <v>0.92007291721696693</v>
      </c>
      <c r="W664" s="20">
        <f t="shared" si="145"/>
        <v>0</v>
      </c>
      <c r="X664" s="21">
        <f t="shared" si="146"/>
        <v>0.92007291721696693</v>
      </c>
    </row>
    <row r="665" spans="1:24" ht="195" outlineLevel="2" x14ac:dyDescent="0.25">
      <c r="A665" s="15" t="s">
        <v>390</v>
      </c>
      <c r="B665" s="16" t="s">
        <v>459</v>
      </c>
      <c r="C665" s="16" t="s">
        <v>160</v>
      </c>
      <c r="D665" s="16" t="s">
        <v>164</v>
      </c>
      <c r="E665" s="16" t="s">
        <v>288</v>
      </c>
      <c r="F665" s="16" t="s">
        <v>36</v>
      </c>
      <c r="G665" s="16">
        <v>1310</v>
      </c>
      <c r="H665" s="16">
        <v>3480</v>
      </c>
      <c r="I665" s="17" t="s">
        <v>462</v>
      </c>
      <c r="J665" s="18">
        <v>0</v>
      </c>
      <c r="K665" s="19">
        <v>8700399560</v>
      </c>
      <c r="L665" s="19">
        <v>8700399560</v>
      </c>
      <c r="M665" s="19">
        <v>0</v>
      </c>
      <c r="N665" s="19">
        <v>0</v>
      </c>
      <c r="O665" s="19">
        <v>0</v>
      </c>
      <c r="P665" s="19">
        <v>8332757914.9399996</v>
      </c>
      <c r="Q665" s="19">
        <v>8332757914.9399996</v>
      </c>
      <c r="R665" s="19">
        <v>367641645.06</v>
      </c>
      <c r="S665" s="19">
        <v>367641645.06</v>
      </c>
      <c r="T665" s="19">
        <v>0</v>
      </c>
      <c r="U665" s="19">
        <v>367641645.06000042</v>
      </c>
      <c r="V665" s="20">
        <f t="shared" si="144"/>
        <v>0.95774428030291514</v>
      </c>
      <c r="W665" s="20">
        <f t="shared" si="145"/>
        <v>0</v>
      </c>
      <c r="X665" s="21">
        <f t="shared" si="146"/>
        <v>0.95774428030291514</v>
      </c>
    </row>
    <row r="666" spans="1:24" ht="90" outlineLevel="2" x14ac:dyDescent="0.25">
      <c r="A666" s="15" t="s">
        <v>390</v>
      </c>
      <c r="B666" s="16" t="s">
        <v>459</v>
      </c>
      <c r="C666" s="16" t="s">
        <v>160</v>
      </c>
      <c r="D666" s="16" t="s">
        <v>164</v>
      </c>
      <c r="E666" s="16" t="s">
        <v>168</v>
      </c>
      <c r="F666" s="16" t="s">
        <v>36</v>
      </c>
      <c r="G666" s="16">
        <v>1310</v>
      </c>
      <c r="H666" s="16">
        <v>3480</v>
      </c>
      <c r="I666" s="17" t="s">
        <v>463</v>
      </c>
      <c r="J666" s="18">
        <v>8396528</v>
      </c>
      <c r="K666" s="19">
        <v>8396528</v>
      </c>
      <c r="L666" s="19">
        <v>8396528</v>
      </c>
      <c r="M666" s="19">
        <v>0</v>
      </c>
      <c r="N666" s="19">
        <v>0</v>
      </c>
      <c r="O666" s="19">
        <v>0</v>
      </c>
      <c r="P666" s="19">
        <v>8396528</v>
      </c>
      <c r="Q666" s="19">
        <v>8396528</v>
      </c>
      <c r="R666" s="19">
        <v>0</v>
      </c>
      <c r="S666" s="19">
        <v>0</v>
      </c>
      <c r="T666" s="19">
        <v>0</v>
      </c>
      <c r="U666" s="19">
        <v>0</v>
      </c>
      <c r="V666" s="20">
        <f t="shared" si="144"/>
        <v>1</v>
      </c>
      <c r="W666" s="20">
        <f t="shared" si="145"/>
        <v>0</v>
      </c>
      <c r="X666" s="21">
        <f t="shared" si="146"/>
        <v>1</v>
      </c>
    </row>
    <row r="667" spans="1:24" ht="75" outlineLevel="2" x14ac:dyDescent="0.25">
      <c r="A667" s="15" t="s">
        <v>390</v>
      </c>
      <c r="B667" s="16" t="s">
        <v>459</v>
      </c>
      <c r="C667" s="16" t="s">
        <v>160</v>
      </c>
      <c r="D667" s="16" t="s">
        <v>164</v>
      </c>
      <c r="E667" s="16" t="s">
        <v>286</v>
      </c>
      <c r="F667" s="16" t="s">
        <v>36</v>
      </c>
      <c r="G667" s="16">
        <v>1310</v>
      </c>
      <c r="H667" s="16">
        <v>3480</v>
      </c>
      <c r="I667" s="17" t="s">
        <v>267</v>
      </c>
      <c r="J667" s="18">
        <v>1593408933</v>
      </c>
      <c r="K667" s="19">
        <v>1496904360</v>
      </c>
      <c r="L667" s="19">
        <v>1496904360</v>
      </c>
      <c r="M667" s="19">
        <v>0</v>
      </c>
      <c r="N667" s="19">
        <v>0</v>
      </c>
      <c r="O667" s="19">
        <v>0</v>
      </c>
      <c r="P667" s="19">
        <v>1337848158.73</v>
      </c>
      <c r="Q667" s="19">
        <v>1337848158.73</v>
      </c>
      <c r="R667" s="19">
        <v>139056201.27000001</v>
      </c>
      <c r="S667" s="19">
        <v>159056201.27000001</v>
      </c>
      <c r="T667" s="19">
        <v>0</v>
      </c>
      <c r="U667" s="19">
        <v>159056201.26999998</v>
      </c>
      <c r="V667" s="20">
        <f t="shared" si="144"/>
        <v>0.89374324404399497</v>
      </c>
      <c r="W667" s="20">
        <f t="shared" si="145"/>
        <v>0</v>
      </c>
      <c r="X667" s="21">
        <f t="shared" si="146"/>
        <v>0.89374324404399497</v>
      </c>
    </row>
    <row r="668" spans="1:24" ht="165" outlineLevel="2" x14ac:dyDescent="0.25">
      <c r="A668" s="15" t="s">
        <v>390</v>
      </c>
      <c r="B668" s="16" t="s">
        <v>459</v>
      </c>
      <c r="C668" s="16" t="s">
        <v>160</v>
      </c>
      <c r="D668" s="16" t="s">
        <v>164</v>
      </c>
      <c r="E668" s="16" t="s">
        <v>194</v>
      </c>
      <c r="F668" s="16" t="s">
        <v>36</v>
      </c>
      <c r="G668" s="16">
        <v>1310</v>
      </c>
      <c r="H668" s="16">
        <v>3480</v>
      </c>
      <c r="I668" s="17" t="s">
        <v>464</v>
      </c>
      <c r="J668" s="18">
        <v>10447847428</v>
      </c>
      <c r="K668" s="19">
        <v>0</v>
      </c>
      <c r="L668" s="19">
        <v>0</v>
      </c>
      <c r="M668" s="19">
        <v>0</v>
      </c>
      <c r="N668" s="19">
        <v>0</v>
      </c>
      <c r="O668" s="19">
        <v>0</v>
      </c>
      <c r="P668" s="19">
        <v>0</v>
      </c>
      <c r="Q668" s="19">
        <v>0</v>
      </c>
      <c r="R668" s="19">
        <v>0</v>
      </c>
      <c r="S668" s="19">
        <v>0</v>
      </c>
      <c r="T668" s="19">
        <v>0</v>
      </c>
      <c r="U668" s="19">
        <v>0</v>
      </c>
      <c r="V668" s="20">
        <v>0</v>
      </c>
      <c r="W668" s="20">
        <v>0</v>
      </c>
      <c r="X668" s="21">
        <v>0</v>
      </c>
    </row>
    <row r="669" spans="1:24" ht="120" outlineLevel="2" x14ac:dyDescent="0.25">
      <c r="A669" s="15" t="s">
        <v>390</v>
      </c>
      <c r="B669" s="16" t="s">
        <v>459</v>
      </c>
      <c r="C669" s="16" t="s">
        <v>160</v>
      </c>
      <c r="D669" s="16" t="s">
        <v>164</v>
      </c>
      <c r="E669" s="16" t="s">
        <v>322</v>
      </c>
      <c r="F669" s="16" t="s">
        <v>36</v>
      </c>
      <c r="G669" s="16">
        <v>1310</v>
      </c>
      <c r="H669" s="16">
        <v>3480</v>
      </c>
      <c r="I669" s="17" t="s">
        <v>465</v>
      </c>
      <c r="J669" s="18">
        <v>44315050</v>
      </c>
      <c r="K669" s="19">
        <v>40603664</v>
      </c>
      <c r="L669" s="19">
        <v>40603664</v>
      </c>
      <c r="M669" s="19">
        <v>0</v>
      </c>
      <c r="N669" s="19">
        <v>0</v>
      </c>
      <c r="O669" s="19">
        <v>0</v>
      </c>
      <c r="P669" s="19">
        <v>40603664</v>
      </c>
      <c r="Q669" s="19">
        <v>40603664</v>
      </c>
      <c r="R669" s="19">
        <v>0</v>
      </c>
      <c r="S669" s="19">
        <v>0</v>
      </c>
      <c r="T669" s="19">
        <v>0</v>
      </c>
      <c r="U669" s="19">
        <v>0</v>
      </c>
      <c r="V669" s="20">
        <f t="shared" ref="V669:V676" si="147">P669/L669</f>
        <v>1</v>
      </c>
      <c r="W669" s="20">
        <f t="shared" ref="W669:W676" si="148">(M669+N669+O669)/L669</f>
        <v>0</v>
      </c>
      <c r="X669" s="21">
        <f t="shared" ref="X669:X676" si="149">V669+W669</f>
        <v>1</v>
      </c>
    </row>
    <row r="670" spans="1:24" ht="75" outlineLevel="2" x14ac:dyDescent="0.25">
      <c r="A670" s="15" t="s">
        <v>390</v>
      </c>
      <c r="B670" s="16" t="s">
        <v>459</v>
      </c>
      <c r="C670" s="16" t="s">
        <v>160</v>
      </c>
      <c r="D670" s="16" t="s">
        <v>164</v>
      </c>
      <c r="E670" s="16" t="s">
        <v>292</v>
      </c>
      <c r="F670" s="16" t="s">
        <v>36</v>
      </c>
      <c r="G670" s="16">
        <v>1310</v>
      </c>
      <c r="H670" s="16">
        <v>3480</v>
      </c>
      <c r="I670" s="17" t="s">
        <v>466</v>
      </c>
      <c r="J670" s="18">
        <v>16487032</v>
      </c>
      <c r="K670" s="19">
        <v>15662680</v>
      </c>
      <c r="L670" s="19">
        <v>15662680</v>
      </c>
      <c r="M670" s="19">
        <v>0</v>
      </c>
      <c r="N670" s="19">
        <v>0</v>
      </c>
      <c r="O670" s="19">
        <v>0</v>
      </c>
      <c r="P670" s="19">
        <v>2605557.9</v>
      </c>
      <c r="Q670" s="19">
        <v>2605557.9</v>
      </c>
      <c r="R670" s="19">
        <v>13057122.1</v>
      </c>
      <c r="S670" s="19">
        <v>13057122.1</v>
      </c>
      <c r="T670" s="19">
        <v>0</v>
      </c>
      <c r="U670" s="19">
        <v>13057122.1</v>
      </c>
      <c r="V670" s="20">
        <f t="shared" si="147"/>
        <v>0.16635453830378963</v>
      </c>
      <c r="W670" s="20">
        <f t="shared" si="148"/>
        <v>0</v>
      </c>
      <c r="X670" s="21">
        <f t="shared" si="149"/>
        <v>0.16635453830378963</v>
      </c>
    </row>
    <row r="671" spans="1:24" ht="180" outlineLevel="2" x14ac:dyDescent="0.25">
      <c r="A671" s="15" t="s">
        <v>390</v>
      </c>
      <c r="B671" s="16" t="s">
        <v>459</v>
      </c>
      <c r="C671" s="16" t="s">
        <v>160</v>
      </c>
      <c r="D671" s="16" t="s">
        <v>164</v>
      </c>
      <c r="E671" s="16" t="s">
        <v>467</v>
      </c>
      <c r="F671" s="16" t="s">
        <v>36</v>
      </c>
      <c r="G671" s="16">
        <v>1310</v>
      </c>
      <c r="H671" s="16">
        <v>3480</v>
      </c>
      <c r="I671" s="17" t="s">
        <v>468</v>
      </c>
      <c r="J671" s="18">
        <v>20000000</v>
      </c>
      <c r="K671" s="19">
        <v>500000</v>
      </c>
      <c r="L671" s="19">
        <v>500000</v>
      </c>
      <c r="M671" s="19">
        <v>0</v>
      </c>
      <c r="N671" s="19">
        <v>0</v>
      </c>
      <c r="O671" s="19">
        <v>0</v>
      </c>
      <c r="P671" s="19">
        <v>0</v>
      </c>
      <c r="Q671" s="19">
        <v>0</v>
      </c>
      <c r="R671" s="19">
        <v>500000</v>
      </c>
      <c r="S671" s="19">
        <v>500000</v>
      </c>
      <c r="T671" s="19">
        <v>0</v>
      </c>
      <c r="U671" s="19">
        <v>500000</v>
      </c>
      <c r="V671" s="20">
        <f t="shared" si="147"/>
        <v>0</v>
      </c>
      <c r="W671" s="20">
        <f t="shared" si="148"/>
        <v>0</v>
      </c>
      <c r="X671" s="21">
        <f t="shared" si="149"/>
        <v>0</v>
      </c>
    </row>
    <row r="672" spans="1:24" ht="135" outlineLevel="2" x14ac:dyDescent="0.25">
      <c r="A672" s="15" t="s">
        <v>390</v>
      </c>
      <c r="B672" s="16" t="s">
        <v>459</v>
      </c>
      <c r="C672" s="16" t="s">
        <v>160</v>
      </c>
      <c r="D672" s="16" t="s">
        <v>164</v>
      </c>
      <c r="E672" s="16" t="s">
        <v>469</v>
      </c>
      <c r="F672" s="16" t="s">
        <v>36</v>
      </c>
      <c r="G672" s="16">
        <v>1310</v>
      </c>
      <c r="H672" s="16">
        <v>3480</v>
      </c>
      <c r="I672" s="17" t="s">
        <v>470</v>
      </c>
      <c r="J672" s="18">
        <v>3525914</v>
      </c>
      <c r="K672" s="19">
        <v>3525914</v>
      </c>
      <c r="L672" s="19">
        <v>3525914</v>
      </c>
      <c r="M672" s="19">
        <v>0</v>
      </c>
      <c r="N672" s="19">
        <v>0</v>
      </c>
      <c r="O672" s="19">
        <v>0</v>
      </c>
      <c r="P672" s="19">
        <v>3525914</v>
      </c>
      <c r="Q672" s="19">
        <v>3525914</v>
      </c>
      <c r="R672" s="19">
        <v>0</v>
      </c>
      <c r="S672" s="19">
        <v>0</v>
      </c>
      <c r="T672" s="19">
        <v>0</v>
      </c>
      <c r="U672" s="19">
        <v>0</v>
      </c>
      <c r="V672" s="20">
        <f t="shared" si="147"/>
        <v>1</v>
      </c>
      <c r="W672" s="20">
        <f t="shared" si="148"/>
        <v>0</v>
      </c>
      <c r="X672" s="21">
        <f t="shared" si="149"/>
        <v>1</v>
      </c>
    </row>
    <row r="673" spans="1:24" ht="120" outlineLevel="2" x14ac:dyDescent="0.25">
      <c r="A673" s="15" t="s">
        <v>390</v>
      </c>
      <c r="B673" s="16" t="s">
        <v>475</v>
      </c>
      <c r="C673" s="16" t="s">
        <v>160</v>
      </c>
      <c r="D673" s="16" t="s">
        <v>164</v>
      </c>
      <c r="E673" s="16" t="s">
        <v>55</v>
      </c>
      <c r="F673" s="16" t="s">
        <v>36</v>
      </c>
      <c r="G673" s="16">
        <v>1310</v>
      </c>
      <c r="H673" s="16">
        <v>3480</v>
      </c>
      <c r="I673" s="17" t="s">
        <v>165</v>
      </c>
      <c r="J673" s="18">
        <v>61044639</v>
      </c>
      <c r="K673" s="19">
        <v>56820735</v>
      </c>
      <c r="L673" s="19">
        <v>56820735</v>
      </c>
      <c r="M673" s="19">
        <v>0</v>
      </c>
      <c r="N673" s="19">
        <v>0</v>
      </c>
      <c r="O673" s="19">
        <v>0</v>
      </c>
      <c r="P673" s="19">
        <v>43745839.759999998</v>
      </c>
      <c r="Q673" s="19">
        <v>43745839.759999998</v>
      </c>
      <c r="R673" s="19">
        <v>13074895.24</v>
      </c>
      <c r="S673" s="19">
        <v>13074895.24</v>
      </c>
      <c r="T673" s="19">
        <v>0</v>
      </c>
      <c r="U673" s="19">
        <v>13074895.240000002</v>
      </c>
      <c r="V673" s="20">
        <f t="shared" si="147"/>
        <v>0.76989218390082415</v>
      </c>
      <c r="W673" s="20">
        <f t="shared" si="148"/>
        <v>0</v>
      </c>
      <c r="X673" s="21">
        <f t="shared" si="149"/>
        <v>0.76989218390082415</v>
      </c>
    </row>
    <row r="674" spans="1:24" ht="120" outlineLevel="2" x14ac:dyDescent="0.25">
      <c r="A674" s="15" t="s">
        <v>390</v>
      </c>
      <c r="B674" s="16" t="s">
        <v>475</v>
      </c>
      <c r="C674" s="16" t="s">
        <v>160</v>
      </c>
      <c r="D674" s="16" t="s">
        <v>164</v>
      </c>
      <c r="E674" s="16" t="s">
        <v>166</v>
      </c>
      <c r="F674" s="16" t="s">
        <v>36</v>
      </c>
      <c r="G674" s="16">
        <v>1310</v>
      </c>
      <c r="H674" s="16">
        <v>3480</v>
      </c>
      <c r="I674" s="17" t="s">
        <v>167</v>
      </c>
      <c r="J674" s="18">
        <v>188658431</v>
      </c>
      <c r="K674" s="19">
        <v>179494240</v>
      </c>
      <c r="L674" s="19">
        <v>179494240</v>
      </c>
      <c r="M674" s="19">
        <v>0</v>
      </c>
      <c r="N674" s="19">
        <v>0</v>
      </c>
      <c r="O674" s="19">
        <v>0</v>
      </c>
      <c r="P674" s="19">
        <v>165412132.09999999</v>
      </c>
      <c r="Q674" s="19">
        <v>165412132.09999999</v>
      </c>
      <c r="R674" s="19">
        <v>14082107.9</v>
      </c>
      <c r="S674" s="19">
        <v>14082107.9</v>
      </c>
      <c r="T674" s="19">
        <v>0</v>
      </c>
      <c r="U674" s="19">
        <v>14082107.900000006</v>
      </c>
      <c r="V674" s="20">
        <f t="shared" si="147"/>
        <v>0.92154562787084415</v>
      </c>
      <c r="W674" s="20">
        <f t="shared" si="148"/>
        <v>0</v>
      </c>
      <c r="X674" s="21">
        <f t="shared" si="149"/>
        <v>0.92154562787084415</v>
      </c>
    </row>
    <row r="675" spans="1:24" ht="195" outlineLevel="2" x14ac:dyDescent="0.25">
      <c r="A675" s="15" t="s">
        <v>390</v>
      </c>
      <c r="B675" s="16" t="s">
        <v>475</v>
      </c>
      <c r="C675" s="16" t="s">
        <v>160</v>
      </c>
      <c r="D675" s="16" t="s">
        <v>164</v>
      </c>
      <c r="E675" s="16" t="s">
        <v>288</v>
      </c>
      <c r="F675" s="16" t="s">
        <v>36</v>
      </c>
      <c r="G675" s="16">
        <v>1310</v>
      </c>
      <c r="H675" s="16">
        <v>3480</v>
      </c>
      <c r="I675" s="17" t="s">
        <v>476</v>
      </c>
      <c r="J675" s="18">
        <v>0</v>
      </c>
      <c r="K675" s="19">
        <v>6370131276</v>
      </c>
      <c r="L675" s="19">
        <v>6370131276</v>
      </c>
      <c r="M675" s="19">
        <v>0</v>
      </c>
      <c r="N675" s="19">
        <v>0</v>
      </c>
      <c r="O675" s="19">
        <v>0</v>
      </c>
      <c r="P675" s="19">
        <v>6189800352.1099997</v>
      </c>
      <c r="Q675" s="19">
        <v>6189800352.1099997</v>
      </c>
      <c r="R675" s="19">
        <v>180330923.88999999</v>
      </c>
      <c r="S675" s="19">
        <v>180330923.88999999</v>
      </c>
      <c r="T675" s="19">
        <v>0</v>
      </c>
      <c r="U675" s="19">
        <v>180330923.89000034</v>
      </c>
      <c r="V675" s="20">
        <f t="shared" si="147"/>
        <v>0.9716911761976692</v>
      </c>
      <c r="W675" s="20">
        <f t="shared" si="148"/>
        <v>0</v>
      </c>
      <c r="X675" s="21">
        <f t="shared" si="149"/>
        <v>0.9716911761976692</v>
      </c>
    </row>
    <row r="676" spans="1:24" ht="75" outlineLevel="2" x14ac:dyDescent="0.25">
      <c r="A676" s="15" t="s">
        <v>390</v>
      </c>
      <c r="B676" s="16" t="s">
        <v>475</v>
      </c>
      <c r="C676" s="16" t="s">
        <v>160</v>
      </c>
      <c r="D676" s="16" t="s">
        <v>164</v>
      </c>
      <c r="E676" s="16" t="s">
        <v>168</v>
      </c>
      <c r="F676" s="16" t="s">
        <v>36</v>
      </c>
      <c r="G676" s="16">
        <v>1310</v>
      </c>
      <c r="H676" s="16">
        <v>3480</v>
      </c>
      <c r="I676" s="17" t="s">
        <v>267</v>
      </c>
      <c r="J676" s="18">
        <v>1004224641</v>
      </c>
      <c r="K676" s="19">
        <v>939305874</v>
      </c>
      <c r="L676" s="19">
        <v>939305874</v>
      </c>
      <c r="M676" s="19">
        <v>0</v>
      </c>
      <c r="N676" s="19">
        <v>0</v>
      </c>
      <c r="O676" s="19">
        <v>0</v>
      </c>
      <c r="P676" s="19">
        <v>837384773.22000003</v>
      </c>
      <c r="Q676" s="19">
        <v>837384773.22000003</v>
      </c>
      <c r="R676" s="19">
        <v>101921100.78</v>
      </c>
      <c r="S676" s="19">
        <v>101921100.78</v>
      </c>
      <c r="T676" s="19">
        <v>0</v>
      </c>
      <c r="U676" s="19">
        <v>101921100.77999997</v>
      </c>
      <c r="V676" s="20">
        <f t="shared" si="147"/>
        <v>0.89149317213787593</v>
      </c>
      <c r="W676" s="20">
        <f t="shared" si="148"/>
        <v>0</v>
      </c>
      <c r="X676" s="21">
        <f t="shared" si="149"/>
        <v>0.89149317213787593</v>
      </c>
    </row>
    <row r="677" spans="1:24" ht="165" outlineLevel="2" x14ac:dyDescent="0.25">
      <c r="A677" s="15" t="s">
        <v>390</v>
      </c>
      <c r="B677" s="16" t="s">
        <v>475</v>
      </c>
      <c r="C677" s="16" t="s">
        <v>160</v>
      </c>
      <c r="D677" s="16" t="s">
        <v>164</v>
      </c>
      <c r="E677" s="16" t="s">
        <v>322</v>
      </c>
      <c r="F677" s="16" t="s">
        <v>36</v>
      </c>
      <c r="G677" s="16">
        <v>1310</v>
      </c>
      <c r="H677" s="16">
        <v>3480</v>
      </c>
      <c r="I677" s="17" t="s">
        <v>477</v>
      </c>
      <c r="J677" s="18">
        <v>8636522385</v>
      </c>
      <c r="K677" s="19">
        <v>0</v>
      </c>
      <c r="L677" s="19">
        <v>0</v>
      </c>
      <c r="M677" s="19">
        <v>0</v>
      </c>
      <c r="N677" s="19">
        <v>0</v>
      </c>
      <c r="O677" s="19">
        <v>0</v>
      </c>
      <c r="P677" s="19">
        <v>0</v>
      </c>
      <c r="Q677" s="19">
        <v>0</v>
      </c>
      <c r="R677" s="19">
        <v>0</v>
      </c>
      <c r="S677" s="19">
        <v>0</v>
      </c>
      <c r="T677" s="19">
        <v>0</v>
      </c>
      <c r="U677" s="19">
        <v>0</v>
      </c>
      <c r="V677" s="20">
        <v>0</v>
      </c>
      <c r="W677" s="20">
        <v>0</v>
      </c>
      <c r="X677" s="21">
        <v>0</v>
      </c>
    </row>
    <row r="678" spans="1:24" ht="225" outlineLevel="2" x14ac:dyDescent="0.25">
      <c r="A678" s="15" t="s">
        <v>390</v>
      </c>
      <c r="B678" s="16" t="s">
        <v>475</v>
      </c>
      <c r="C678" s="16" t="s">
        <v>160</v>
      </c>
      <c r="D678" s="16" t="s">
        <v>164</v>
      </c>
      <c r="E678" s="16" t="s">
        <v>290</v>
      </c>
      <c r="F678" s="16" t="s">
        <v>36</v>
      </c>
      <c r="G678" s="16">
        <v>1310</v>
      </c>
      <c r="H678" s="16">
        <v>3480</v>
      </c>
      <c r="I678" s="17" t="s">
        <v>478</v>
      </c>
      <c r="J678" s="18">
        <v>20000000</v>
      </c>
      <c r="K678" s="19">
        <v>102407454</v>
      </c>
      <c r="L678" s="19">
        <v>102407454</v>
      </c>
      <c r="M678" s="19">
        <v>0</v>
      </c>
      <c r="N678" s="19">
        <v>0</v>
      </c>
      <c r="O678" s="19">
        <v>0</v>
      </c>
      <c r="P678" s="19">
        <v>102315759.7</v>
      </c>
      <c r="Q678" s="19">
        <v>102315759.7</v>
      </c>
      <c r="R678" s="19">
        <v>91694.3</v>
      </c>
      <c r="S678" s="19">
        <v>91694.3</v>
      </c>
      <c r="T678" s="19">
        <v>0</v>
      </c>
      <c r="U678" s="19">
        <v>91694.29999999702</v>
      </c>
      <c r="V678" s="20">
        <f t="shared" ref="V678:V697" si="150">P678/L678</f>
        <v>0.99910461302943832</v>
      </c>
      <c r="W678" s="20">
        <f t="shared" ref="W678:W697" si="151">(M678+N678+O678)/L678</f>
        <v>0</v>
      </c>
      <c r="X678" s="21">
        <f t="shared" ref="X678:X697" si="152">V678+W678</f>
        <v>0.99910461302943832</v>
      </c>
    </row>
    <row r="679" spans="1:24" outlineLevel="1" x14ac:dyDescent="0.25">
      <c r="A679" s="22"/>
      <c r="B679" s="23"/>
      <c r="C679" s="23"/>
      <c r="D679" s="23" t="s">
        <v>576</v>
      </c>
      <c r="E679" s="23"/>
      <c r="F679" s="23"/>
      <c r="G679" s="23"/>
      <c r="H679" s="23"/>
      <c r="I679" s="24"/>
      <c r="J679" s="25">
        <f t="shared" ref="J679:U679" si="153">SUBTOTAL(9,J564:J678)</f>
        <v>897474839210</v>
      </c>
      <c r="K679" s="26">
        <f t="shared" si="153"/>
        <v>861654853033</v>
      </c>
      <c r="L679" s="26">
        <f t="shared" si="153"/>
        <v>861654853033</v>
      </c>
      <c r="M679" s="26">
        <f t="shared" si="153"/>
        <v>0</v>
      </c>
      <c r="N679" s="26">
        <f t="shared" si="153"/>
        <v>0</v>
      </c>
      <c r="O679" s="26">
        <f t="shared" si="153"/>
        <v>0</v>
      </c>
      <c r="P679" s="26">
        <f t="shared" si="153"/>
        <v>841335963061.9801</v>
      </c>
      <c r="Q679" s="26">
        <f t="shared" si="153"/>
        <v>841335963061.9801</v>
      </c>
      <c r="R679" s="26">
        <f t="shared" si="153"/>
        <v>20105889971.019993</v>
      </c>
      <c r="S679" s="26">
        <f t="shared" si="153"/>
        <v>20318889971.019993</v>
      </c>
      <c r="T679" s="26">
        <f t="shared" si="153"/>
        <v>1446452086</v>
      </c>
      <c r="U679" s="26">
        <f t="shared" si="153"/>
        <v>18872437885.02</v>
      </c>
      <c r="V679" s="27">
        <f t="shared" si="150"/>
        <v>0.97641875990195148</v>
      </c>
      <c r="W679" s="27">
        <f t="shared" si="151"/>
        <v>0</v>
      </c>
      <c r="X679" s="28">
        <f t="shared" si="152"/>
        <v>0.97641875990195148</v>
      </c>
    </row>
    <row r="680" spans="1:24" ht="75" outlineLevel="2" x14ac:dyDescent="0.25">
      <c r="A680" s="15" t="s">
        <v>277</v>
      </c>
      <c r="B680" s="16" t="s">
        <v>33</v>
      </c>
      <c r="C680" s="16" t="s">
        <v>160</v>
      </c>
      <c r="D680" s="16" t="s">
        <v>296</v>
      </c>
      <c r="E680" s="16"/>
      <c r="F680" s="16" t="s">
        <v>36</v>
      </c>
      <c r="G680" s="16">
        <v>1320</v>
      </c>
      <c r="H680" s="16">
        <v>3480</v>
      </c>
      <c r="I680" s="17" t="s">
        <v>297</v>
      </c>
      <c r="J680" s="18">
        <v>1300000</v>
      </c>
      <c r="K680" s="19">
        <v>1300000</v>
      </c>
      <c r="L680" s="19">
        <v>1300000</v>
      </c>
      <c r="M680" s="19">
        <v>0</v>
      </c>
      <c r="N680" s="19">
        <v>0</v>
      </c>
      <c r="O680" s="19">
        <v>0</v>
      </c>
      <c r="P680" s="19">
        <v>0</v>
      </c>
      <c r="Q680" s="19">
        <v>0</v>
      </c>
      <c r="R680" s="19">
        <v>1300000</v>
      </c>
      <c r="S680" s="19">
        <v>1300000</v>
      </c>
      <c r="T680" s="19">
        <v>130000</v>
      </c>
      <c r="U680" s="19">
        <v>1170000</v>
      </c>
      <c r="V680" s="20">
        <f t="shared" si="150"/>
        <v>0</v>
      </c>
      <c r="W680" s="20">
        <f t="shared" si="151"/>
        <v>0</v>
      </c>
      <c r="X680" s="21">
        <f t="shared" si="152"/>
        <v>0</v>
      </c>
    </row>
    <row r="681" spans="1:24" outlineLevel="1" x14ac:dyDescent="0.25">
      <c r="A681" s="22"/>
      <c r="B681" s="23"/>
      <c r="C681" s="23"/>
      <c r="D681" s="23" t="s">
        <v>577</v>
      </c>
      <c r="E681" s="23"/>
      <c r="F681" s="23"/>
      <c r="G681" s="23"/>
      <c r="H681" s="23"/>
      <c r="I681" s="24"/>
      <c r="J681" s="25">
        <f t="shared" ref="J681:U681" si="154">SUBTOTAL(9,J680:J680)</f>
        <v>1300000</v>
      </c>
      <c r="K681" s="26">
        <f t="shared" si="154"/>
        <v>1300000</v>
      </c>
      <c r="L681" s="26">
        <f t="shared" si="154"/>
        <v>1300000</v>
      </c>
      <c r="M681" s="26">
        <f t="shared" si="154"/>
        <v>0</v>
      </c>
      <c r="N681" s="26">
        <f t="shared" si="154"/>
        <v>0</v>
      </c>
      <c r="O681" s="26">
        <f t="shared" si="154"/>
        <v>0</v>
      </c>
      <c r="P681" s="26">
        <f t="shared" si="154"/>
        <v>0</v>
      </c>
      <c r="Q681" s="26">
        <f t="shared" si="154"/>
        <v>0</v>
      </c>
      <c r="R681" s="26">
        <f t="shared" si="154"/>
        <v>1300000</v>
      </c>
      <c r="S681" s="26">
        <f t="shared" si="154"/>
        <v>1300000</v>
      </c>
      <c r="T681" s="26">
        <f t="shared" si="154"/>
        <v>130000</v>
      </c>
      <c r="U681" s="26">
        <f t="shared" si="154"/>
        <v>1170000</v>
      </c>
      <c r="V681" s="27">
        <f t="shared" si="150"/>
        <v>0</v>
      </c>
      <c r="W681" s="27">
        <f t="shared" si="151"/>
        <v>0</v>
      </c>
      <c r="X681" s="28">
        <f t="shared" si="152"/>
        <v>0</v>
      </c>
    </row>
    <row r="682" spans="1:24" outlineLevel="2" x14ac:dyDescent="0.25">
      <c r="A682" s="15" t="s">
        <v>221</v>
      </c>
      <c r="B682" s="16" t="s">
        <v>33</v>
      </c>
      <c r="C682" s="16" t="s">
        <v>160</v>
      </c>
      <c r="D682" s="16" t="s">
        <v>268</v>
      </c>
      <c r="E682" s="16"/>
      <c r="F682" s="16" t="s">
        <v>36</v>
      </c>
      <c r="G682" s="16">
        <v>1320</v>
      </c>
      <c r="H682" s="16">
        <v>3480</v>
      </c>
      <c r="I682" s="17" t="s">
        <v>269</v>
      </c>
      <c r="J682" s="18">
        <v>13220911624</v>
      </c>
      <c r="K682" s="19">
        <v>13220911624</v>
      </c>
      <c r="L682" s="19">
        <v>13220911624</v>
      </c>
      <c r="M682" s="19">
        <v>0</v>
      </c>
      <c r="N682" s="19">
        <v>0</v>
      </c>
      <c r="O682" s="19">
        <v>0</v>
      </c>
      <c r="P682" s="19">
        <v>13219094816.51</v>
      </c>
      <c r="Q682" s="19">
        <v>13219094816.51</v>
      </c>
      <c r="R682" s="19">
        <v>1816807.49</v>
      </c>
      <c r="S682" s="19">
        <v>1816807.49</v>
      </c>
      <c r="T682" s="19">
        <v>0</v>
      </c>
      <c r="U682" s="19">
        <v>1816807.4899997711</v>
      </c>
      <c r="V682" s="20">
        <f t="shared" si="150"/>
        <v>0.99986258077039847</v>
      </c>
      <c r="W682" s="20">
        <f t="shared" si="151"/>
        <v>0</v>
      </c>
      <c r="X682" s="21">
        <f t="shared" si="152"/>
        <v>0.99986258077039847</v>
      </c>
    </row>
    <row r="683" spans="1:24" outlineLevel="1" x14ac:dyDescent="0.25">
      <c r="A683" s="22"/>
      <c r="B683" s="23"/>
      <c r="C683" s="23"/>
      <c r="D683" s="23" t="s">
        <v>578</v>
      </c>
      <c r="E683" s="23"/>
      <c r="F683" s="23"/>
      <c r="G683" s="23"/>
      <c r="H683" s="23"/>
      <c r="I683" s="24"/>
      <c r="J683" s="25">
        <f t="shared" ref="J683:U683" si="155">SUBTOTAL(9,J682:J682)</f>
        <v>13220911624</v>
      </c>
      <c r="K683" s="26">
        <f t="shared" si="155"/>
        <v>13220911624</v>
      </c>
      <c r="L683" s="26">
        <f t="shared" si="155"/>
        <v>13220911624</v>
      </c>
      <c r="M683" s="26">
        <f t="shared" si="155"/>
        <v>0</v>
      </c>
      <c r="N683" s="26">
        <f t="shared" si="155"/>
        <v>0</v>
      </c>
      <c r="O683" s="26">
        <f t="shared" si="155"/>
        <v>0</v>
      </c>
      <c r="P683" s="26">
        <f t="shared" si="155"/>
        <v>13219094816.51</v>
      </c>
      <c r="Q683" s="26">
        <f t="shared" si="155"/>
        <v>13219094816.51</v>
      </c>
      <c r="R683" s="26">
        <f t="shared" si="155"/>
        <v>1816807.49</v>
      </c>
      <c r="S683" s="26">
        <f t="shared" si="155"/>
        <v>1816807.49</v>
      </c>
      <c r="T683" s="26">
        <f t="shared" si="155"/>
        <v>0</v>
      </c>
      <c r="U683" s="26">
        <f t="shared" si="155"/>
        <v>1816807.4899997711</v>
      </c>
      <c r="V683" s="27">
        <f t="shared" si="150"/>
        <v>0.99986258077039847</v>
      </c>
      <c r="W683" s="27">
        <f t="shared" si="151"/>
        <v>0</v>
      </c>
      <c r="X683" s="28">
        <f t="shared" si="152"/>
        <v>0.99986258077039847</v>
      </c>
    </row>
    <row r="684" spans="1:24" ht="45" outlineLevel="2" x14ac:dyDescent="0.25">
      <c r="A684" s="15" t="s">
        <v>32</v>
      </c>
      <c r="B684" s="16" t="s">
        <v>33</v>
      </c>
      <c r="C684" s="16" t="s">
        <v>160</v>
      </c>
      <c r="D684" s="16" t="s">
        <v>188</v>
      </c>
      <c r="E684" s="16"/>
      <c r="F684" s="16" t="s">
        <v>36</v>
      </c>
      <c r="G684" s="16">
        <v>1320</v>
      </c>
      <c r="H684" s="16">
        <v>3480</v>
      </c>
      <c r="I684" s="17" t="s">
        <v>189</v>
      </c>
      <c r="J684" s="18">
        <v>57001209</v>
      </c>
      <c r="K684" s="19">
        <v>57001209</v>
      </c>
      <c r="L684" s="19">
        <v>57001209</v>
      </c>
      <c r="M684" s="19">
        <v>0</v>
      </c>
      <c r="N684" s="19">
        <v>0</v>
      </c>
      <c r="O684" s="19">
        <v>0</v>
      </c>
      <c r="P684" s="19">
        <v>13770680.83</v>
      </c>
      <c r="Q684" s="19">
        <v>13770680.83</v>
      </c>
      <c r="R684" s="19">
        <v>43230528.170000002</v>
      </c>
      <c r="S684" s="19">
        <v>43230528.170000002</v>
      </c>
      <c r="T684" s="19">
        <v>0</v>
      </c>
      <c r="U684" s="19">
        <v>43230528.170000002</v>
      </c>
      <c r="V684" s="20">
        <f t="shared" si="150"/>
        <v>0.24158576759310491</v>
      </c>
      <c r="W684" s="20">
        <f t="shared" si="151"/>
        <v>0</v>
      </c>
      <c r="X684" s="21">
        <f t="shared" si="152"/>
        <v>0.24158576759310491</v>
      </c>
    </row>
    <row r="685" spans="1:24" ht="45" outlineLevel="2" x14ac:dyDescent="0.25">
      <c r="A685" s="15" t="s">
        <v>221</v>
      </c>
      <c r="B685" s="16" t="s">
        <v>33</v>
      </c>
      <c r="C685" s="16" t="s">
        <v>160</v>
      </c>
      <c r="D685" s="16" t="s">
        <v>188</v>
      </c>
      <c r="E685" s="16"/>
      <c r="F685" s="16" t="s">
        <v>36</v>
      </c>
      <c r="G685" s="16">
        <v>1320</v>
      </c>
      <c r="H685" s="16">
        <v>3480</v>
      </c>
      <c r="I685" s="17" t="s">
        <v>189</v>
      </c>
      <c r="J685" s="18">
        <v>77370073</v>
      </c>
      <c r="K685" s="19">
        <v>77370073</v>
      </c>
      <c r="L685" s="19">
        <v>77370073</v>
      </c>
      <c r="M685" s="19">
        <v>0</v>
      </c>
      <c r="N685" s="19">
        <v>0</v>
      </c>
      <c r="O685" s="19">
        <v>0</v>
      </c>
      <c r="P685" s="19">
        <v>27927592.190000001</v>
      </c>
      <c r="Q685" s="19">
        <v>27927592.190000001</v>
      </c>
      <c r="R685" s="19">
        <v>49442480.810000002</v>
      </c>
      <c r="S685" s="19">
        <v>49442480.810000002</v>
      </c>
      <c r="T685" s="19">
        <v>0</v>
      </c>
      <c r="U685" s="19">
        <v>49442480.810000002</v>
      </c>
      <c r="V685" s="20">
        <f t="shared" si="150"/>
        <v>0.3609611715113672</v>
      </c>
      <c r="W685" s="20">
        <f t="shared" si="151"/>
        <v>0</v>
      </c>
      <c r="X685" s="21">
        <f t="shared" si="152"/>
        <v>0.3609611715113672</v>
      </c>
    </row>
    <row r="686" spans="1:24" ht="45" outlineLevel="2" x14ac:dyDescent="0.25">
      <c r="A686" s="15" t="s">
        <v>277</v>
      </c>
      <c r="B686" s="16" t="s">
        <v>33</v>
      </c>
      <c r="C686" s="16" t="s">
        <v>160</v>
      </c>
      <c r="D686" s="16" t="s">
        <v>188</v>
      </c>
      <c r="E686" s="16"/>
      <c r="F686" s="16" t="s">
        <v>36</v>
      </c>
      <c r="G686" s="16">
        <v>1320</v>
      </c>
      <c r="H686" s="16">
        <v>3480</v>
      </c>
      <c r="I686" s="17" t="s">
        <v>189</v>
      </c>
      <c r="J686" s="18">
        <v>39306959</v>
      </c>
      <c r="K686" s="19">
        <v>49306959</v>
      </c>
      <c r="L686" s="19">
        <v>49306959</v>
      </c>
      <c r="M686" s="19">
        <v>0</v>
      </c>
      <c r="N686" s="19">
        <v>0</v>
      </c>
      <c r="O686" s="19">
        <v>0</v>
      </c>
      <c r="P686" s="19">
        <v>24218085.41</v>
      </c>
      <c r="Q686" s="19">
        <v>24218085.41</v>
      </c>
      <c r="R686" s="19">
        <v>25088873.59</v>
      </c>
      <c r="S686" s="19">
        <v>25088873.59</v>
      </c>
      <c r="T686" s="19">
        <v>0</v>
      </c>
      <c r="U686" s="19">
        <v>25088873.59</v>
      </c>
      <c r="V686" s="20">
        <f t="shared" si="150"/>
        <v>0.49116972332445002</v>
      </c>
      <c r="W686" s="20">
        <f t="shared" si="151"/>
        <v>0</v>
      </c>
      <c r="X686" s="21">
        <f t="shared" si="152"/>
        <v>0.49116972332445002</v>
      </c>
    </row>
    <row r="687" spans="1:24" ht="45" outlineLevel="2" x14ac:dyDescent="0.25">
      <c r="A687" s="15" t="s">
        <v>304</v>
      </c>
      <c r="B687" s="16" t="s">
        <v>33</v>
      </c>
      <c r="C687" s="16" t="s">
        <v>160</v>
      </c>
      <c r="D687" s="16" t="s">
        <v>188</v>
      </c>
      <c r="E687" s="16"/>
      <c r="F687" s="16" t="s">
        <v>36</v>
      </c>
      <c r="G687" s="16">
        <v>1320</v>
      </c>
      <c r="H687" s="16">
        <v>3480</v>
      </c>
      <c r="I687" s="17" t="s">
        <v>189</v>
      </c>
      <c r="J687" s="18">
        <v>12119085</v>
      </c>
      <c r="K687" s="19">
        <v>12119085</v>
      </c>
      <c r="L687" s="19">
        <v>12119085</v>
      </c>
      <c r="M687" s="19">
        <v>0</v>
      </c>
      <c r="N687" s="19">
        <v>0</v>
      </c>
      <c r="O687" s="19">
        <v>0</v>
      </c>
      <c r="P687" s="19">
        <v>2570030.29</v>
      </c>
      <c r="Q687" s="19">
        <v>2570030.29</v>
      </c>
      <c r="R687" s="19">
        <v>9549054.7100000009</v>
      </c>
      <c r="S687" s="19">
        <v>9549054.7100000009</v>
      </c>
      <c r="T687" s="19">
        <v>0</v>
      </c>
      <c r="U687" s="19">
        <v>9549054.7100000009</v>
      </c>
      <c r="V687" s="20">
        <f t="shared" si="150"/>
        <v>0.21206471363143339</v>
      </c>
      <c r="W687" s="20">
        <f t="shared" si="151"/>
        <v>0</v>
      </c>
      <c r="X687" s="21">
        <f t="shared" si="152"/>
        <v>0.21206471363143339</v>
      </c>
    </row>
    <row r="688" spans="1:24" ht="45" outlineLevel="2" x14ac:dyDescent="0.25">
      <c r="A688" s="15" t="s">
        <v>314</v>
      </c>
      <c r="B688" s="16" t="s">
        <v>33</v>
      </c>
      <c r="C688" s="16" t="s">
        <v>160</v>
      </c>
      <c r="D688" s="16" t="s">
        <v>188</v>
      </c>
      <c r="E688" s="16"/>
      <c r="F688" s="16" t="s">
        <v>36</v>
      </c>
      <c r="G688" s="16">
        <v>1320</v>
      </c>
      <c r="H688" s="16">
        <v>3480</v>
      </c>
      <c r="I688" s="17" t="s">
        <v>189</v>
      </c>
      <c r="J688" s="18">
        <v>41373694</v>
      </c>
      <c r="K688" s="19">
        <v>51373694</v>
      </c>
      <c r="L688" s="19">
        <v>51373694</v>
      </c>
      <c r="M688" s="19">
        <v>0</v>
      </c>
      <c r="N688" s="19">
        <v>0</v>
      </c>
      <c r="O688" s="19">
        <v>0</v>
      </c>
      <c r="P688" s="19">
        <v>22663676.75</v>
      </c>
      <c r="Q688" s="19">
        <v>22663676.75</v>
      </c>
      <c r="R688" s="19">
        <v>28710017.25</v>
      </c>
      <c r="S688" s="19">
        <v>28710017.25</v>
      </c>
      <c r="T688" s="19">
        <v>0</v>
      </c>
      <c r="U688" s="19">
        <v>28710017.25</v>
      </c>
      <c r="V688" s="20">
        <f t="shared" si="150"/>
        <v>0.44115334104648968</v>
      </c>
      <c r="W688" s="20">
        <f t="shared" si="151"/>
        <v>0</v>
      </c>
      <c r="X688" s="21">
        <f t="shared" si="152"/>
        <v>0.44115334104648968</v>
      </c>
    </row>
    <row r="689" spans="1:24" ht="45" outlineLevel="2" x14ac:dyDescent="0.25">
      <c r="A689" s="15" t="s">
        <v>329</v>
      </c>
      <c r="B689" s="16" t="s">
        <v>33</v>
      </c>
      <c r="C689" s="16" t="s">
        <v>160</v>
      </c>
      <c r="D689" s="16" t="s">
        <v>188</v>
      </c>
      <c r="E689" s="16"/>
      <c r="F689" s="16" t="s">
        <v>36</v>
      </c>
      <c r="G689" s="16">
        <v>1320</v>
      </c>
      <c r="H689" s="16">
        <v>3480</v>
      </c>
      <c r="I689" s="17" t="s">
        <v>189</v>
      </c>
      <c r="J689" s="18">
        <v>15887765</v>
      </c>
      <c r="K689" s="19">
        <v>23887765</v>
      </c>
      <c r="L689" s="19">
        <v>23887765</v>
      </c>
      <c r="M689" s="19">
        <v>0</v>
      </c>
      <c r="N689" s="19">
        <v>0</v>
      </c>
      <c r="O689" s="19">
        <v>0</v>
      </c>
      <c r="P689" s="19">
        <v>3730399.76</v>
      </c>
      <c r="Q689" s="19">
        <v>3730399.76</v>
      </c>
      <c r="R689" s="19">
        <v>20157365.239999998</v>
      </c>
      <c r="S689" s="19">
        <v>20157365.239999998</v>
      </c>
      <c r="T689" s="19">
        <v>0</v>
      </c>
      <c r="U689" s="19">
        <v>20157365.240000002</v>
      </c>
      <c r="V689" s="20">
        <f t="shared" si="150"/>
        <v>0.1561636159766307</v>
      </c>
      <c r="W689" s="20">
        <f t="shared" si="151"/>
        <v>0</v>
      </c>
      <c r="X689" s="21">
        <f t="shared" si="152"/>
        <v>0.1561636159766307</v>
      </c>
    </row>
    <row r="690" spans="1:24" ht="45" outlineLevel="2" x14ac:dyDescent="0.25">
      <c r="A690" s="15" t="s">
        <v>333</v>
      </c>
      <c r="B690" s="16" t="s">
        <v>33</v>
      </c>
      <c r="C690" s="16" t="s">
        <v>160</v>
      </c>
      <c r="D690" s="16" t="s">
        <v>188</v>
      </c>
      <c r="E690" s="16"/>
      <c r="F690" s="16" t="s">
        <v>36</v>
      </c>
      <c r="G690" s="16">
        <v>1320</v>
      </c>
      <c r="H690" s="16">
        <v>3480</v>
      </c>
      <c r="I690" s="17" t="s">
        <v>189</v>
      </c>
      <c r="J690" s="18">
        <v>160261583</v>
      </c>
      <c r="K690" s="19">
        <v>190261583</v>
      </c>
      <c r="L690" s="19">
        <v>190261583</v>
      </c>
      <c r="M690" s="19">
        <v>0</v>
      </c>
      <c r="N690" s="19">
        <v>0</v>
      </c>
      <c r="O690" s="19">
        <v>0</v>
      </c>
      <c r="P690" s="19">
        <v>138951520.09999999</v>
      </c>
      <c r="Q690" s="19">
        <v>138951520.09999999</v>
      </c>
      <c r="R690" s="19">
        <v>51310062.899999999</v>
      </c>
      <c r="S690" s="19">
        <v>51310062.899999999</v>
      </c>
      <c r="T690" s="19">
        <v>0</v>
      </c>
      <c r="U690" s="19">
        <v>51310062.900000006</v>
      </c>
      <c r="V690" s="20">
        <f t="shared" si="150"/>
        <v>0.73031832232784477</v>
      </c>
      <c r="W690" s="20">
        <f t="shared" si="151"/>
        <v>0</v>
      </c>
      <c r="X690" s="21">
        <f t="shared" si="152"/>
        <v>0.73031832232784477</v>
      </c>
    </row>
    <row r="691" spans="1:24" ht="45" outlineLevel="2" x14ac:dyDescent="0.25">
      <c r="A691" s="15" t="s">
        <v>346</v>
      </c>
      <c r="B691" s="16" t="s">
        <v>33</v>
      </c>
      <c r="C691" s="16" t="s">
        <v>160</v>
      </c>
      <c r="D691" s="16" t="s">
        <v>188</v>
      </c>
      <c r="E691" s="16"/>
      <c r="F691" s="16" t="s">
        <v>36</v>
      </c>
      <c r="G691" s="16">
        <v>1320</v>
      </c>
      <c r="H691" s="16">
        <v>3460</v>
      </c>
      <c r="I691" s="17" t="s">
        <v>189</v>
      </c>
      <c r="J691" s="18">
        <v>13868333</v>
      </c>
      <c r="K691" s="19">
        <v>21868333</v>
      </c>
      <c r="L691" s="19">
        <v>21868333</v>
      </c>
      <c r="M691" s="19">
        <v>0</v>
      </c>
      <c r="N691" s="19">
        <v>0</v>
      </c>
      <c r="O691" s="19">
        <v>0</v>
      </c>
      <c r="P691" s="19">
        <v>6649253.7300000004</v>
      </c>
      <c r="Q691" s="19">
        <v>6649253.7300000004</v>
      </c>
      <c r="R691" s="19">
        <v>15219079.27</v>
      </c>
      <c r="S691" s="19">
        <v>15219079.27</v>
      </c>
      <c r="T691" s="19">
        <v>0</v>
      </c>
      <c r="U691" s="19">
        <v>15219079.27</v>
      </c>
      <c r="V691" s="20">
        <f t="shared" si="150"/>
        <v>0.30405855489762301</v>
      </c>
      <c r="W691" s="20">
        <f t="shared" si="151"/>
        <v>0</v>
      </c>
      <c r="X691" s="21">
        <f t="shared" si="152"/>
        <v>0.30405855489762301</v>
      </c>
    </row>
    <row r="692" spans="1:24" ht="45" outlineLevel="2" x14ac:dyDescent="0.25">
      <c r="A692" s="15" t="s">
        <v>390</v>
      </c>
      <c r="B692" s="16" t="s">
        <v>391</v>
      </c>
      <c r="C692" s="16" t="s">
        <v>160</v>
      </c>
      <c r="D692" s="16" t="s">
        <v>188</v>
      </c>
      <c r="E692" s="16"/>
      <c r="F692" s="16" t="s">
        <v>36</v>
      </c>
      <c r="G692" s="16">
        <v>1320</v>
      </c>
      <c r="H692" s="16">
        <v>3410</v>
      </c>
      <c r="I692" s="17" t="s">
        <v>189</v>
      </c>
      <c r="J692" s="18">
        <v>3884586471</v>
      </c>
      <c r="K692" s="19">
        <v>3038578256</v>
      </c>
      <c r="L692" s="19">
        <v>3038578256</v>
      </c>
      <c r="M692" s="19">
        <v>0</v>
      </c>
      <c r="N692" s="19">
        <v>0</v>
      </c>
      <c r="O692" s="19">
        <v>0</v>
      </c>
      <c r="P692" s="19">
        <v>2240825777.98</v>
      </c>
      <c r="Q692" s="19">
        <v>2240825777.98</v>
      </c>
      <c r="R692" s="19">
        <v>797752478.01999998</v>
      </c>
      <c r="S692" s="19">
        <v>797752478.01999998</v>
      </c>
      <c r="T692" s="19">
        <v>0</v>
      </c>
      <c r="U692" s="19">
        <v>797752478.01999998</v>
      </c>
      <c r="V692" s="20">
        <f t="shared" si="150"/>
        <v>0.73745863663548838</v>
      </c>
      <c r="W692" s="20">
        <f t="shared" si="151"/>
        <v>0</v>
      </c>
      <c r="X692" s="21">
        <f t="shared" si="152"/>
        <v>0.73745863663548838</v>
      </c>
    </row>
    <row r="693" spans="1:24" ht="45" outlineLevel="2" x14ac:dyDescent="0.25">
      <c r="A693" s="15" t="s">
        <v>390</v>
      </c>
      <c r="B693" s="16" t="s">
        <v>406</v>
      </c>
      <c r="C693" s="16" t="s">
        <v>160</v>
      </c>
      <c r="D693" s="16" t="s">
        <v>188</v>
      </c>
      <c r="E693" s="16"/>
      <c r="F693" s="16" t="s">
        <v>36</v>
      </c>
      <c r="G693" s="16">
        <v>1320</v>
      </c>
      <c r="H693" s="16">
        <v>3420</v>
      </c>
      <c r="I693" s="17" t="s">
        <v>189</v>
      </c>
      <c r="J693" s="18">
        <v>1893573639</v>
      </c>
      <c r="K693" s="19">
        <v>1523573639</v>
      </c>
      <c r="L693" s="19">
        <v>1523573639</v>
      </c>
      <c r="M693" s="19">
        <v>0</v>
      </c>
      <c r="N693" s="19">
        <v>0</v>
      </c>
      <c r="O693" s="19">
        <v>0</v>
      </c>
      <c r="P693" s="19">
        <v>1101614866.8299999</v>
      </c>
      <c r="Q693" s="19">
        <v>1101614866.8299999</v>
      </c>
      <c r="R693" s="19">
        <v>421958772.17000002</v>
      </c>
      <c r="S693" s="19">
        <v>421958772.17000002</v>
      </c>
      <c r="T693" s="19">
        <v>0</v>
      </c>
      <c r="U693" s="19">
        <v>421958772.17000008</v>
      </c>
      <c r="V693" s="20">
        <f t="shared" si="150"/>
        <v>0.72304668355449275</v>
      </c>
      <c r="W693" s="20">
        <f t="shared" si="151"/>
        <v>0</v>
      </c>
      <c r="X693" s="21">
        <f t="shared" si="152"/>
        <v>0.72304668355449275</v>
      </c>
    </row>
    <row r="694" spans="1:24" ht="45" outlineLevel="2" x14ac:dyDescent="0.25">
      <c r="A694" s="15" t="s">
        <v>390</v>
      </c>
      <c r="B694" s="16" t="s">
        <v>438</v>
      </c>
      <c r="C694" s="16" t="s">
        <v>160</v>
      </c>
      <c r="D694" s="16" t="s">
        <v>188</v>
      </c>
      <c r="E694" s="16"/>
      <c r="F694" s="16" t="s">
        <v>36</v>
      </c>
      <c r="G694" s="16">
        <v>1320</v>
      </c>
      <c r="H694" s="16">
        <v>3420</v>
      </c>
      <c r="I694" s="17" t="s">
        <v>189</v>
      </c>
      <c r="J694" s="18">
        <v>1049367438</v>
      </c>
      <c r="K694" s="19">
        <v>979367438</v>
      </c>
      <c r="L694" s="19">
        <v>979367438</v>
      </c>
      <c r="M694" s="19">
        <v>0</v>
      </c>
      <c r="N694" s="19">
        <v>0</v>
      </c>
      <c r="O694" s="19">
        <v>0</v>
      </c>
      <c r="P694" s="19">
        <v>621824416.39999998</v>
      </c>
      <c r="Q694" s="19">
        <v>621824416.39999998</v>
      </c>
      <c r="R694" s="19">
        <v>357543021.60000002</v>
      </c>
      <c r="S694" s="19">
        <v>357543021.60000002</v>
      </c>
      <c r="T694" s="19">
        <v>0</v>
      </c>
      <c r="U694" s="19">
        <v>357543021.60000002</v>
      </c>
      <c r="V694" s="20">
        <f t="shared" si="150"/>
        <v>0.63492453625969947</v>
      </c>
      <c r="W694" s="20">
        <f t="shared" si="151"/>
        <v>0</v>
      </c>
      <c r="X694" s="21">
        <f t="shared" si="152"/>
        <v>0.63492453625969947</v>
      </c>
    </row>
    <row r="695" spans="1:24" ht="45" outlineLevel="2" x14ac:dyDescent="0.25">
      <c r="A695" s="15" t="s">
        <v>390</v>
      </c>
      <c r="B695" s="16" t="s">
        <v>459</v>
      </c>
      <c r="C695" s="16" t="s">
        <v>160</v>
      </c>
      <c r="D695" s="16" t="s">
        <v>188</v>
      </c>
      <c r="E695" s="16"/>
      <c r="F695" s="16" t="s">
        <v>36</v>
      </c>
      <c r="G695" s="16">
        <v>1320</v>
      </c>
      <c r="H695" s="16">
        <v>3480</v>
      </c>
      <c r="I695" s="17" t="s">
        <v>189</v>
      </c>
      <c r="J695" s="18">
        <v>800113569</v>
      </c>
      <c r="K695" s="19">
        <v>670113569</v>
      </c>
      <c r="L695" s="19">
        <v>670113569</v>
      </c>
      <c r="M695" s="19">
        <v>0</v>
      </c>
      <c r="N695" s="19">
        <v>0</v>
      </c>
      <c r="O695" s="19">
        <v>0</v>
      </c>
      <c r="P695" s="19">
        <v>396407099.30000001</v>
      </c>
      <c r="Q695" s="19">
        <v>396407099.30000001</v>
      </c>
      <c r="R695" s="19">
        <v>273706469.69999999</v>
      </c>
      <c r="S695" s="19">
        <v>273706469.69999999</v>
      </c>
      <c r="T695" s="19">
        <v>0</v>
      </c>
      <c r="U695" s="19">
        <v>273706469.69999999</v>
      </c>
      <c r="V695" s="20">
        <f t="shared" si="150"/>
        <v>0.59155211539971075</v>
      </c>
      <c r="W695" s="20">
        <f t="shared" si="151"/>
        <v>0</v>
      </c>
      <c r="X695" s="21">
        <f t="shared" si="152"/>
        <v>0.59155211539971075</v>
      </c>
    </row>
    <row r="696" spans="1:24" ht="45" outlineLevel="2" x14ac:dyDescent="0.25">
      <c r="A696" s="15" t="s">
        <v>390</v>
      </c>
      <c r="B696" s="16" t="s">
        <v>475</v>
      </c>
      <c r="C696" s="16" t="s">
        <v>160</v>
      </c>
      <c r="D696" s="16" t="s">
        <v>188</v>
      </c>
      <c r="E696" s="16"/>
      <c r="F696" s="16" t="s">
        <v>36</v>
      </c>
      <c r="G696" s="16">
        <v>1320</v>
      </c>
      <c r="H696" s="16">
        <v>3480</v>
      </c>
      <c r="I696" s="17" t="s">
        <v>189</v>
      </c>
      <c r="J696" s="18">
        <v>397597173</v>
      </c>
      <c r="K696" s="19">
        <v>462597173</v>
      </c>
      <c r="L696" s="19">
        <v>462597173</v>
      </c>
      <c r="M696" s="19">
        <v>0</v>
      </c>
      <c r="N696" s="19">
        <v>0</v>
      </c>
      <c r="O696" s="19">
        <v>0</v>
      </c>
      <c r="P696" s="19">
        <v>273464741.70999998</v>
      </c>
      <c r="Q696" s="19">
        <v>273464741.70999998</v>
      </c>
      <c r="R696" s="19">
        <v>189132431.28999999</v>
      </c>
      <c r="S696" s="19">
        <v>189132431.28999999</v>
      </c>
      <c r="T696" s="19">
        <v>0</v>
      </c>
      <c r="U696" s="19">
        <v>189132431.29000002</v>
      </c>
      <c r="V696" s="20">
        <f t="shared" si="150"/>
        <v>0.59115091416695709</v>
      </c>
      <c r="W696" s="20">
        <f t="shared" si="151"/>
        <v>0</v>
      </c>
      <c r="X696" s="21">
        <f t="shared" si="152"/>
        <v>0.59115091416695709</v>
      </c>
    </row>
    <row r="697" spans="1:24" outlineLevel="1" x14ac:dyDescent="0.25">
      <c r="A697" s="22"/>
      <c r="B697" s="23"/>
      <c r="C697" s="23"/>
      <c r="D697" s="23" t="s">
        <v>579</v>
      </c>
      <c r="E697" s="23"/>
      <c r="F697" s="23"/>
      <c r="G697" s="23"/>
      <c r="H697" s="23"/>
      <c r="I697" s="24"/>
      <c r="J697" s="25">
        <f t="shared" ref="J697:U697" si="156">SUBTOTAL(9,J684:J696)</f>
        <v>8442426991</v>
      </c>
      <c r="K697" s="26">
        <f t="shared" si="156"/>
        <v>7157418776</v>
      </c>
      <c r="L697" s="26">
        <f t="shared" si="156"/>
        <v>7157418776</v>
      </c>
      <c r="M697" s="26">
        <f t="shared" si="156"/>
        <v>0</v>
      </c>
      <c r="N697" s="26">
        <f t="shared" si="156"/>
        <v>0</v>
      </c>
      <c r="O697" s="26">
        <f t="shared" si="156"/>
        <v>0</v>
      </c>
      <c r="P697" s="26">
        <f t="shared" si="156"/>
        <v>4874618141.2799997</v>
      </c>
      <c r="Q697" s="26">
        <f t="shared" si="156"/>
        <v>4874618141.2799997</v>
      </c>
      <c r="R697" s="26">
        <f t="shared" si="156"/>
        <v>2282800634.7200003</v>
      </c>
      <c r="S697" s="26">
        <f t="shared" si="156"/>
        <v>2282800634.7200003</v>
      </c>
      <c r="T697" s="26">
        <f t="shared" si="156"/>
        <v>0</v>
      </c>
      <c r="U697" s="26">
        <f t="shared" si="156"/>
        <v>2282800634.7200003</v>
      </c>
      <c r="V697" s="27">
        <f t="shared" si="150"/>
        <v>0.68105811520004877</v>
      </c>
      <c r="W697" s="27">
        <f t="shared" si="151"/>
        <v>0</v>
      </c>
      <c r="X697" s="28">
        <f t="shared" si="152"/>
        <v>0.68105811520004877</v>
      </c>
    </row>
    <row r="698" spans="1:24" ht="210" outlineLevel="2" x14ac:dyDescent="0.25">
      <c r="A698" s="15" t="s">
        <v>32</v>
      </c>
      <c r="B698" s="16" t="s">
        <v>33</v>
      </c>
      <c r="C698" s="16" t="s">
        <v>160</v>
      </c>
      <c r="D698" s="16" t="s">
        <v>190</v>
      </c>
      <c r="E698" s="16" t="s">
        <v>55</v>
      </c>
      <c r="F698" s="16" t="s">
        <v>36</v>
      </c>
      <c r="G698" s="16">
        <v>1320</v>
      </c>
      <c r="H698" s="16">
        <v>3480</v>
      </c>
      <c r="I698" s="17" t="s">
        <v>191</v>
      </c>
      <c r="J698" s="18">
        <v>22500000</v>
      </c>
      <c r="K698" s="19">
        <v>0</v>
      </c>
      <c r="L698" s="19">
        <v>0</v>
      </c>
      <c r="M698" s="19">
        <v>0</v>
      </c>
      <c r="N698" s="19">
        <v>0</v>
      </c>
      <c r="O698" s="19">
        <v>0</v>
      </c>
      <c r="P698" s="19">
        <v>0</v>
      </c>
      <c r="Q698" s="19">
        <v>0</v>
      </c>
      <c r="R698" s="19">
        <v>0</v>
      </c>
      <c r="S698" s="19">
        <v>0</v>
      </c>
      <c r="T698" s="19">
        <v>0</v>
      </c>
      <c r="U698" s="19">
        <v>0</v>
      </c>
      <c r="V698" s="20">
        <v>0</v>
      </c>
      <c r="W698" s="20">
        <v>0</v>
      </c>
      <c r="X698" s="21">
        <v>0</v>
      </c>
    </row>
    <row r="699" spans="1:24" ht="180" outlineLevel="2" x14ac:dyDescent="0.25">
      <c r="A699" s="15" t="s">
        <v>32</v>
      </c>
      <c r="B699" s="16" t="s">
        <v>33</v>
      </c>
      <c r="C699" s="16" t="s">
        <v>160</v>
      </c>
      <c r="D699" s="16" t="s">
        <v>190</v>
      </c>
      <c r="E699" s="16" t="s">
        <v>166</v>
      </c>
      <c r="F699" s="16" t="s">
        <v>36</v>
      </c>
      <c r="G699" s="16">
        <v>1320</v>
      </c>
      <c r="H699" s="16">
        <v>3480</v>
      </c>
      <c r="I699" s="17" t="s">
        <v>192</v>
      </c>
      <c r="J699" s="18">
        <v>70000000</v>
      </c>
      <c r="K699" s="19">
        <v>39276585</v>
      </c>
      <c r="L699" s="19">
        <v>39276585</v>
      </c>
      <c r="M699" s="19">
        <v>0</v>
      </c>
      <c r="N699" s="19">
        <v>0</v>
      </c>
      <c r="O699" s="19">
        <v>0</v>
      </c>
      <c r="P699" s="19">
        <v>39276585</v>
      </c>
      <c r="Q699" s="19">
        <v>39276585</v>
      </c>
      <c r="R699" s="19">
        <v>0</v>
      </c>
      <c r="S699" s="19">
        <v>0</v>
      </c>
      <c r="T699" s="19">
        <v>0</v>
      </c>
      <c r="U699" s="19">
        <v>0</v>
      </c>
      <c r="V699" s="20">
        <f t="shared" ref="V699:V727" si="157">P699/L699</f>
        <v>1</v>
      </c>
      <c r="W699" s="20">
        <f t="shared" ref="W699:W727" si="158">(M699+N699+O699)/L699</f>
        <v>0</v>
      </c>
      <c r="X699" s="21">
        <f t="shared" ref="X699:X727" si="159">V699+W699</f>
        <v>1</v>
      </c>
    </row>
    <row r="700" spans="1:24" ht="180" outlineLevel="2" x14ac:dyDescent="0.25">
      <c r="A700" s="15" t="s">
        <v>277</v>
      </c>
      <c r="B700" s="16" t="s">
        <v>33</v>
      </c>
      <c r="C700" s="16" t="s">
        <v>160</v>
      </c>
      <c r="D700" s="16" t="s">
        <v>190</v>
      </c>
      <c r="E700" s="16" t="s">
        <v>288</v>
      </c>
      <c r="F700" s="16" t="s">
        <v>36</v>
      </c>
      <c r="G700" s="16">
        <v>1320</v>
      </c>
      <c r="H700" s="16">
        <v>3480</v>
      </c>
      <c r="I700" s="17" t="s">
        <v>298</v>
      </c>
      <c r="J700" s="18">
        <v>4600000</v>
      </c>
      <c r="K700" s="19">
        <v>4600000</v>
      </c>
      <c r="L700" s="19">
        <v>4600000</v>
      </c>
      <c r="M700" s="19">
        <v>0</v>
      </c>
      <c r="N700" s="19">
        <v>0</v>
      </c>
      <c r="O700" s="19">
        <v>0</v>
      </c>
      <c r="P700" s="19">
        <v>0</v>
      </c>
      <c r="Q700" s="19">
        <v>0</v>
      </c>
      <c r="R700" s="19">
        <v>4600000</v>
      </c>
      <c r="S700" s="19">
        <v>4600000</v>
      </c>
      <c r="T700" s="19">
        <v>230000</v>
      </c>
      <c r="U700" s="19">
        <v>4370000</v>
      </c>
      <c r="V700" s="20">
        <f t="shared" si="157"/>
        <v>0</v>
      </c>
      <c r="W700" s="20">
        <f t="shared" si="158"/>
        <v>0</v>
      </c>
      <c r="X700" s="21">
        <f t="shared" si="159"/>
        <v>0</v>
      </c>
    </row>
    <row r="701" spans="1:24" ht="90" outlineLevel="2" x14ac:dyDescent="0.25">
      <c r="A701" s="15" t="s">
        <v>390</v>
      </c>
      <c r="B701" s="16" t="s">
        <v>438</v>
      </c>
      <c r="C701" s="16" t="s">
        <v>160</v>
      </c>
      <c r="D701" s="16" t="s">
        <v>190</v>
      </c>
      <c r="E701" s="16" t="s">
        <v>400</v>
      </c>
      <c r="F701" s="16" t="s">
        <v>36</v>
      </c>
      <c r="G701" s="16">
        <v>1320</v>
      </c>
      <c r="H701" s="16">
        <v>3420</v>
      </c>
      <c r="I701" s="17" t="s">
        <v>444</v>
      </c>
      <c r="J701" s="18">
        <v>0</v>
      </c>
      <c r="K701" s="19">
        <v>6720620</v>
      </c>
      <c r="L701" s="19">
        <v>6720620</v>
      </c>
      <c r="M701" s="19">
        <v>0</v>
      </c>
      <c r="N701" s="19">
        <v>0</v>
      </c>
      <c r="O701" s="19">
        <v>0</v>
      </c>
      <c r="P701" s="19">
        <v>6720620</v>
      </c>
      <c r="Q701" s="19">
        <v>6720620</v>
      </c>
      <c r="R701" s="19">
        <v>0</v>
      </c>
      <c r="S701" s="19">
        <v>0</v>
      </c>
      <c r="T701" s="19">
        <v>0</v>
      </c>
      <c r="U701" s="19">
        <v>0</v>
      </c>
      <c r="V701" s="20">
        <f t="shared" si="157"/>
        <v>1</v>
      </c>
      <c r="W701" s="20">
        <f t="shared" si="158"/>
        <v>0</v>
      </c>
      <c r="X701" s="21">
        <f t="shared" si="159"/>
        <v>1</v>
      </c>
    </row>
    <row r="702" spans="1:24" ht="195" outlineLevel="2" x14ac:dyDescent="0.25">
      <c r="A702" s="15" t="s">
        <v>390</v>
      </c>
      <c r="B702" s="16" t="s">
        <v>459</v>
      </c>
      <c r="C702" s="16" t="s">
        <v>160</v>
      </c>
      <c r="D702" s="16" t="s">
        <v>190</v>
      </c>
      <c r="E702" s="16" t="s">
        <v>460</v>
      </c>
      <c r="F702" s="16" t="s">
        <v>36</v>
      </c>
      <c r="G702" s="16">
        <v>1320</v>
      </c>
      <c r="H702" s="16">
        <v>3310</v>
      </c>
      <c r="I702" s="17" t="s">
        <v>471</v>
      </c>
      <c r="J702" s="18">
        <v>74100000</v>
      </c>
      <c r="K702" s="19">
        <v>37050000</v>
      </c>
      <c r="L702" s="19">
        <v>37050000</v>
      </c>
      <c r="M702" s="19">
        <v>0</v>
      </c>
      <c r="N702" s="19">
        <v>0</v>
      </c>
      <c r="O702" s="19">
        <v>0</v>
      </c>
      <c r="P702" s="19">
        <v>0</v>
      </c>
      <c r="Q702" s="19">
        <v>0</v>
      </c>
      <c r="R702" s="19">
        <v>37050000</v>
      </c>
      <c r="S702" s="19">
        <v>37050000</v>
      </c>
      <c r="T702" s="19">
        <v>0</v>
      </c>
      <c r="U702" s="19">
        <v>37050000</v>
      </c>
      <c r="V702" s="20">
        <f t="shared" si="157"/>
        <v>0</v>
      </c>
      <c r="W702" s="20">
        <f t="shared" si="158"/>
        <v>0</v>
      </c>
      <c r="X702" s="21">
        <f t="shared" si="159"/>
        <v>0</v>
      </c>
    </row>
    <row r="703" spans="1:24" ht="180" outlineLevel="2" x14ac:dyDescent="0.25">
      <c r="A703" s="15" t="s">
        <v>390</v>
      </c>
      <c r="B703" s="16" t="s">
        <v>459</v>
      </c>
      <c r="C703" s="16" t="s">
        <v>160</v>
      </c>
      <c r="D703" s="16" t="s">
        <v>190</v>
      </c>
      <c r="E703" s="16" t="s">
        <v>166</v>
      </c>
      <c r="F703" s="16" t="s">
        <v>36</v>
      </c>
      <c r="G703" s="16">
        <v>1320</v>
      </c>
      <c r="H703" s="16">
        <v>3310</v>
      </c>
      <c r="I703" s="17" t="s">
        <v>472</v>
      </c>
      <c r="J703" s="18">
        <v>173000000</v>
      </c>
      <c r="K703" s="19">
        <v>86499996</v>
      </c>
      <c r="L703" s="19">
        <v>86499996</v>
      </c>
      <c r="M703" s="19">
        <v>0</v>
      </c>
      <c r="N703" s="19">
        <v>0</v>
      </c>
      <c r="O703" s="19">
        <v>0</v>
      </c>
      <c r="P703" s="19">
        <v>81655226.620000005</v>
      </c>
      <c r="Q703" s="19">
        <v>81655226.620000005</v>
      </c>
      <c r="R703" s="19">
        <v>4844769.38</v>
      </c>
      <c r="S703" s="19">
        <v>4844769.38</v>
      </c>
      <c r="T703" s="19">
        <v>0</v>
      </c>
      <c r="U703" s="19">
        <v>4844769.3799999952</v>
      </c>
      <c r="V703" s="20">
        <f t="shared" si="157"/>
        <v>0.94399110284351928</v>
      </c>
      <c r="W703" s="20">
        <f t="shared" si="158"/>
        <v>0</v>
      </c>
      <c r="X703" s="21">
        <f t="shared" si="159"/>
        <v>0.94399110284351928</v>
      </c>
    </row>
    <row r="704" spans="1:24" outlineLevel="1" x14ac:dyDescent="0.25">
      <c r="A704" s="22"/>
      <c r="B704" s="23"/>
      <c r="C704" s="23"/>
      <c r="D704" s="23" t="s">
        <v>580</v>
      </c>
      <c r="E704" s="23"/>
      <c r="F704" s="23"/>
      <c r="G704" s="23"/>
      <c r="H704" s="23"/>
      <c r="I704" s="24"/>
      <c r="J704" s="25">
        <f t="shared" ref="J704:U704" si="160">SUBTOTAL(9,J698:J703)</f>
        <v>344200000</v>
      </c>
      <c r="K704" s="26">
        <f t="shared" si="160"/>
        <v>174147201</v>
      </c>
      <c r="L704" s="26">
        <f t="shared" si="160"/>
        <v>174147201</v>
      </c>
      <c r="M704" s="26">
        <f t="shared" si="160"/>
        <v>0</v>
      </c>
      <c r="N704" s="26">
        <f t="shared" si="160"/>
        <v>0</v>
      </c>
      <c r="O704" s="26">
        <f t="shared" si="160"/>
        <v>0</v>
      </c>
      <c r="P704" s="26">
        <f t="shared" si="160"/>
        <v>127652431.62</v>
      </c>
      <c r="Q704" s="26">
        <f t="shared" si="160"/>
        <v>127652431.62</v>
      </c>
      <c r="R704" s="26">
        <f t="shared" si="160"/>
        <v>46494769.380000003</v>
      </c>
      <c r="S704" s="26">
        <f t="shared" si="160"/>
        <v>46494769.380000003</v>
      </c>
      <c r="T704" s="26">
        <f t="shared" si="160"/>
        <v>230000</v>
      </c>
      <c r="U704" s="26">
        <f t="shared" si="160"/>
        <v>46264769.379999995</v>
      </c>
      <c r="V704" s="27">
        <f t="shared" si="157"/>
        <v>0.73301454681433553</v>
      </c>
      <c r="W704" s="27">
        <f t="shared" si="158"/>
        <v>0</v>
      </c>
      <c r="X704" s="28">
        <f t="shared" si="159"/>
        <v>0.73301454681433553</v>
      </c>
    </row>
    <row r="705" spans="1:24" ht="120" outlineLevel="2" x14ac:dyDescent="0.25">
      <c r="A705" s="15" t="s">
        <v>32</v>
      </c>
      <c r="B705" s="16" t="s">
        <v>33</v>
      </c>
      <c r="C705" s="16" t="s">
        <v>160</v>
      </c>
      <c r="D705" s="16" t="s">
        <v>193</v>
      </c>
      <c r="E705" s="16" t="s">
        <v>194</v>
      </c>
      <c r="F705" s="16" t="s">
        <v>36</v>
      </c>
      <c r="G705" s="16">
        <v>1320</v>
      </c>
      <c r="H705" s="16">
        <v>3480</v>
      </c>
      <c r="I705" s="17" t="s">
        <v>195</v>
      </c>
      <c r="J705" s="18">
        <v>63917959</v>
      </c>
      <c r="K705" s="19">
        <v>52917959</v>
      </c>
      <c r="L705" s="19">
        <v>52917959</v>
      </c>
      <c r="M705" s="19">
        <v>0</v>
      </c>
      <c r="N705" s="19">
        <v>0</v>
      </c>
      <c r="O705" s="19">
        <v>0</v>
      </c>
      <c r="P705" s="19">
        <v>49568850</v>
      </c>
      <c r="Q705" s="19">
        <v>49568850</v>
      </c>
      <c r="R705" s="19">
        <v>3349109</v>
      </c>
      <c r="S705" s="19">
        <v>3349109</v>
      </c>
      <c r="T705" s="19">
        <v>0</v>
      </c>
      <c r="U705" s="19">
        <v>3349109</v>
      </c>
      <c r="V705" s="20">
        <f t="shared" si="157"/>
        <v>0.93671129682080145</v>
      </c>
      <c r="W705" s="20">
        <f t="shared" si="158"/>
        <v>0</v>
      </c>
      <c r="X705" s="21">
        <f t="shared" si="159"/>
        <v>0.93671129682080145</v>
      </c>
    </row>
    <row r="706" spans="1:24" ht="255" outlineLevel="2" x14ac:dyDescent="0.25">
      <c r="A706" s="15" t="s">
        <v>221</v>
      </c>
      <c r="B706" s="16" t="s">
        <v>33</v>
      </c>
      <c r="C706" s="16" t="s">
        <v>160</v>
      </c>
      <c r="D706" s="16" t="s">
        <v>193</v>
      </c>
      <c r="E706" s="16" t="s">
        <v>270</v>
      </c>
      <c r="F706" s="16" t="s">
        <v>36</v>
      </c>
      <c r="G706" s="16">
        <v>1320</v>
      </c>
      <c r="H706" s="16">
        <v>3480</v>
      </c>
      <c r="I706" s="17" t="s">
        <v>271</v>
      </c>
      <c r="J706" s="18">
        <v>37500000</v>
      </c>
      <c r="K706" s="19">
        <v>37500000</v>
      </c>
      <c r="L706" s="19">
        <v>37500000</v>
      </c>
      <c r="M706" s="19">
        <v>0</v>
      </c>
      <c r="N706" s="19">
        <v>0</v>
      </c>
      <c r="O706" s="19">
        <v>0</v>
      </c>
      <c r="P706" s="19">
        <v>37500000</v>
      </c>
      <c r="Q706" s="19">
        <v>37500000</v>
      </c>
      <c r="R706" s="19">
        <v>0</v>
      </c>
      <c r="S706" s="19">
        <v>0</v>
      </c>
      <c r="T706" s="19">
        <v>0</v>
      </c>
      <c r="U706" s="19">
        <v>0</v>
      </c>
      <c r="V706" s="20">
        <f t="shared" si="157"/>
        <v>1</v>
      </c>
      <c r="W706" s="20">
        <f t="shared" si="158"/>
        <v>0</v>
      </c>
      <c r="X706" s="21">
        <f t="shared" si="159"/>
        <v>1</v>
      </c>
    </row>
    <row r="707" spans="1:24" ht="405" outlineLevel="2" x14ac:dyDescent="0.25">
      <c r="A707" s="15" t="s">
        <v>221</v>
      </c>
      <c r="B707" s="16" t="s">
        <v>33</v>
      </c>
      <c r="C707" s="16" t="s">
        <v>160</v>
      </c>
      <c r="D707" s="16" t="s">
        <v>193</v>
      </c>
      <c r="E707" s="16" t="s">
        <v>272</v>
      </c>
      <c r="F707" s="16" t="s">
        <v>36</v>
      </c>
      <c r="G707" s="16">
        <v>1320</v>
      </c>
      <c r="H707" s="16">
        <v>3320</v>
      </c>
      <c r="I707" s="17" t="s">
        <v>273</v>
      </c>
      <c r="J707" s="18">
        <v>39000000</v>
      </c>
      <c r="K707" s="19">
        <v>39000000</v>
      </c>
      <c r="L707" s="19">
        <v>39000000</v>
      </c>
      <c r="M707" s="19">
        <v>0</v>
      </c>
      <c r="N707" s="19">
        <v>0</v>
      </c>
      <c r="O707" s="19">
        <v>0</v>
      </c>
      <c r="P707" s="19">
        <v>39000000</v>
      </c>
      <c r="Q707" s="19">
        <v>39000000</v>
      </c>
      <c r="R707" s="19">
        <v>0</v>
      </c>
      <c r="S707" s="19">
        <v>0</v>
      </c>
      <c r="T707" s="19">
        <v>0</v>
      </c>
      <c r="U707" s="19">
        <v>0</v>
      </c>
      <c r="V707" s="20">
        <f t="shared" si="157"/>
        <v>1</v>
      </c>
      <c r="W707" s="20">
        <f t="shared" si="158"/>
        <v>0</v>
      </c>
      <c r="X707" s="21">
        <f t="shared" si="159"/>
        <v>1</v>
      </c>
    </row>
    <row r="708" spans="1:24" ht="225" outlineLevel="2" x14ac:dyDescent="0.25">
      <c r="A708" s="15" t="s">
        <v>277</v>
      </c>
      <c r="B708" s="16" t="s">
        <v>33</v>
      </c>
      <c r="C708" s="16" t="s">
        <v>160</v>
      </c>
      <c r="D708" s="16" t="s">
        <v>193</v>
      </c>
      <c r="E708" s="16" t="s">
        <v>168</v>
      </c>
      <c r="F708" s="16" t="s">
        <v>36</v>
      </c>
      <c r="G708" s="16">
        <v>1320</v>
      </c>
      <c r="H708" s="16">
        <v>3480</v>
      </c>
      <c r="I708" s="17" t="s">
        <v>299</v>
      </c>
      <c r="J708" s="18">
        <v>100000000</v>
      </c>
      <c r="K708" s="19">
        <v>30000000</v>
      </c>
      <c r="L708" s="19">
        <v>30000000</v>
      </c>
      <c r="M708" s="19">
        <v>0</v>
      </c>
      <c r="N708" s="19">
        <v>0</v>
      </c>
      <c r="O708" s="19">
        <v>0</v>
      </c>
      <c r="P708" s="19">
        <v>30000000</v>
      </c>
      <c r="Q708" s="19">
        <v>30000000</v>
      </c>
      <c r="R708" s="19">
        <v>0</v>
      </c>
      <c r="S708" s="19">
        <v>0</v>
      </c>
      <c r="T708" s="19">
        <v>0</v>
      </c>
      <c r="U708" s="19">
        <v>0</v>
      </c>
      <c r="V708" s="20">
        <f t="shared" si="157"/>
        <v>1</v>
      </c>
      <c r="W708" s="20">
        <f t="shared" si="158"/>
        <v>0</v>
      </c>
      <c r="X708" s="21">
        <f t="shared" si="159"/>
        <v>1</v>
      </c>
    </row>
    <row r="709" spans="1:24" ht="330" outlineLevel="2" x14ac:dyDescent="0.25">
      <c r="A709" s="15" t="s">
        <v>314</v>
      </c>
      <c r="B709" s="16" t="s">
        <v>33</v>
      </c>
      <c r="C709" s="16" t="s">
        <v>160</v>
      </c>
      <c r="D709" s="16" t="s">
        <v>193</v>
      </c>
      <c r="E709" s="16" t="s">
        <v>166</v>
      </c>
      <c r="F709" s="16" t="s">
        <v>36</v>
      </c>
      <c r="G709" s="16">
        <v>1320</v>
      </c>
      <c r="H709" s="16">
        <v>3420</v>
      </c>
      <c r="I709" s="17" t="s">
        <v>320</v>
      </c>
      <c r="J709" s="18">
        <v>946131720</v>
      </c>
      <c r="K709" s="19">
        <v>2051921720</v>
      </c>
      <c r="L709" s="19">
        <v>2051921720</v>
      </c>
      <c r="M709" s="19">
        <v>0</v>
      </c>
      <c r="N709" s="19">
        <v>0</v>
      </c>
      <c r="O709" s="19">
        <v>0</v>
      </c>
      <c r="P709" s="19">
        <v>2051921720</v>
      </c>
      <c r="Q709" s="19">
        <v>2051921720</v>
      </c>
      <c r="R709" s="19">
        <v>0</v>
      </c>
      <c r="S709" s="19">
        <v>0</v>
      </c>
      <c r="T709" s="19">
        <v>0</v>
      </c>
      <c r="U709" s="19">
        <v>0</v>
      </c>
      <c r="V709" s="20">
        <f t="shared" si="157"/>
        <v>1</v>
      </c>
      <c r="W709" s="20">
        <f t="shared" si="158"/>
        <v>0</v>
      </c>
      <c r="X709" s="21">
        <f t="shared" si="159"/>
        <v>1</v>
      </c>
    </row>
    <row r="710" spans="1:24" ht="270" outlineLevel="2" x14ac:dyDescent="0.25">
      <c r="A710" s="15" t="s">
        <v>314</v>
      </c>
      <c r="B710" s="16" t="s">
        <v>33</v>
      </c>
      <c r="C710" s="16" t="s">
        <v>160</v>
      </c>
      <c r="D710" s="16" t="s">
        <v>193</v>
      </c>
      <c r="E710" s="16" t="s">
        <v>168</v>
      </c>
      <c r="F710" s="16" t="s">
        <v>36</v>
      </c>
      <c r="G710" s="16">
        <v>1320</v>
      </c>
      <c r="H710" s="16">
        <v>3480</v>
      </c>
      <c r="I710" s="17" t="s">
        <v>321</v>
      </c>
      <c r="J710" s="18">
        <v>192099520</v>
      </c>
      <c r="K710" s="19">
        <v>184895789</v>
      </c>
      <c r="L710" s="19">
        <v>184895789</v>
      </c>
      <c r="M710" s="19">
        <v>0</v>
      </c>
      <c r="N710" s="19">
        <v>0</v>
      </c>
      <c r="O710" s="19">
        <v>0</v>
      </c>
      <c r="P710" s="19">
        <v>184895789</v>
      </c>
      <c r="Q710" s="19">
        <v>184895789</v>
      </c>
      <c r="R710" s="19">
        <v>0</v>
      </c>
      <c r="S710" s="19">
        <v>0</v>
      </c>
      <c r="T710" s="19">
        <v>0</v>
      </c>
      <c r="U710" s="19">
        <v>0</v>
      </c>
      <c r="V710" s="20">
        <f t="shared" si="157"/>
        <v>1</v>
      </c>
      <c r="W710" s="20">
        <f t="shared" si="158"/>
        <v>0</v>
      </c>
      <c r="X710" s="21">
        <f t="shared" si="159"/>
        <v>1</v>
      </c>
    </row>
    <row r="711" spans="1:24" ht="285" outlineLevel="2" x14ac:dyDescent="0.25">
      <c r="A711" s="15" t="s">
        <v>314</v>
      </c>
      <c r="B711" s="16" t="s">
        <v>33</v>
      </c>
      <c r="C711" s="16" t="s">
        <v>160</v>
      </c>
      <c r="D711" s="16" t="s">
        <v>193</v>
      </c>
      <c r="E711" s="16" t="s">
        <v>322</v>
      </c>
      <c r="F711" s="16" t="s">
        <v>36</v>
      </c>
      <c r="G711" s="16">
        <v>1320</v>
      </c>
      <c r="H711" s="16">
        <v>3410</v>
      </c>
      <c r="I711" s="17" t="s">
        <v>323</v>
      </c>
      <c r="J711" s="18">
        <v>5285828357</v>
      </c>
      <c r="K711" s="19">
        <v>6121998272</v>
      </c>
      <c r="L711" s="19">
        <v>6121998272</v>
      </c>
      <c r="M711" s="19">
        <v>0</v>
      </c>
      <c r="N711" s="19">
        <v>0</v>
      </c>
      <c r="O711" s="19">
        <v>0</v>
      </c>
      <c r="P711" s="19">
        <v>6121998271.9899998</v>
      </c>
      <c r="Q711" s="19">
        <v>6121998271.9899998</v>
      </c>
      <c r="R711" s="19">
        <v>0.01</v>
      </c>
      <c r="S711" s="19">
        <v>0.01</v>
      </c>
      <c r="T711" s="19">
        <v>0</v>
      </c>
      <c r="U711" s="19">
        <v>1.0000228881835937E-2</v>
      </c>
      <c r="V711" s="20">
        <f t="shared" si="157"/>
        <v>0.99999999999836653</v>
      </c>
      <c r="W711" s="20">
        <f t="shared" si="158"/>
        <v>0</v>
      </c>
      <c r="X711" s="21">
        <f t="shared" si="159"/>
        <v>0.99999999999836653</v>
      </c>
    </row>
    <row r="712" spans="1:24" ht="210" outlineLevel="2" x14ac:dyDescent="0.25">
      <c r="A712" s="15" t="s">
        <v>390</v>
      </c>
      <c r="B712" s="16" t="s">
        <v>406</v>
      </c>
      <c r="C712" s="16" t="s">
        <v>160</v>
      </c>
      <c r="D712" s="16" t="s">
        <v>193</v>
      </c>
      <c r="E712" s="16" t="s">
        <v>194</v>
      </c>
      <c r="F712" s="16" t="s">
        <v>36</v>
      </c>
      <c r="G712" s="16">
        <v>1320</v>
      </c>
      <c r="H712" s="16">
        <v>3420</v>
      </c>
      <c r="I712" s="17" t="s">
        <v>433</v>
      </c>
      <c r="J712" s="18">
        <v>19400316</v>
      </c>
      <c r="K712" s="19">
        <v>19400316</v>
      </c>
      <c r="L712" s="19">
        <v>19400316</v>
      </c>
      <c r="M712" s="19">
        <v>0</v>
      </c>
      <c r="N712" s="19">
        <v>0</v>
      </c>
      <c r="O712" s="19">
        <v>0</v>
      </c>
      <c r="P712" s="19">
        <v>19400310</v>
      </c>
      <c r="Q712" s="19">
        <v>19400310</v>
      </c>
      <c r="R712" s="19">
        <v>6</v>
      </c>
      <c r="S712" s="19">
        <v>6</v>
      </c>
      <c r="T712" s="19">
        <v>0</v>
      </c>
      <c r="U712" s="19">
        <v>6</v>
      </c>
      <c r="V712" s="20">
        <f t="shared" si="157"/>
        <v>0.99999969072668715</v>
      </c>
      <c r="W712" s="20">
        <f t="shared" si="158"/>
        <v>0</v>
      </c>
      <c r="X712" s="21">
        <f t="shared" si="159"/>
        <v>0.99999969072668715</v>
      </c>
    </row>
    <row r="713" spans="1:24" ht="150" outlineLevel="2" x14ac:dyDescent="0.25">
      <c r="A713" s="15" t="s">
        <v>390</v>
      </c>
      <c r="B713" s="16" t="s">
        <v>438</v>
      </c>
      <c r="C713" s="16" t="s">
        <v>160</v>
      </c>
      <c r="D713" s="16" t="s">
        <v>193</v>
      </c>
      <c r="E713" s="16" t="s">
        <v>55</v>
      </c>
      <c r="F713" s="16" t="s">
        <v>36</v>
      </c>
      <c r="G713" s="16">
        <v>1320</v>
      </c>
      <c r="H713" s="16">
        <v>3420</v>
      </c>
      <c r="I713" s="17" t="s">
        <v>445</v>
      </c>
      <c r="J713" s="18">
        <v>19116155</v>
      </c>
      <c r="K713" s="19">
        <v>19116155</v>
      </c>
      <c r="L713" s="19">
        <v>19116155</v>
      </c>
      <c r="M713" s="19">
        <v>0</v>
      </c>
      <c r="N713" s="19">
        <v>0</v>
      </c>
      <c r="O713" s="19">
        <v>0</v>
      </c>
      <c r="P713" s="19">
        <v>19116145</v>
      </c>
      <c r="Q713" s="19">
        <v>19116145</v>
      </c>
      <c r="R713" s="19">
        <v>10</v>
      </c>
      <c r="S713" s="19">
        <v>10</v>
      </c>
      <c r="T713" s="19">
        <v>0</v>
      </c>
      <c r="U713" s="19">
        <v>10</v>
      </c>
      <c r="V713" s="20">
        <f t="shared" si="157"/>
        <v>0.99999947688224955</v>
      </c>
      <c r="W713" s="20">
        <f t="shared" si="158"/>
        <v>0</v>
      </c>
      <c r="X713" s="21">
        <f t="shared" si="159"/>
        <v>0.99999947688224955</v>
      </c>
    </row>
    <row r="714" spans="1:24" ht="90" outlineLevel="2" x14ac:dyDescent="0.25">
      <c r="A714" s="15" t="s">
        <v>390</v>
      </c>
      <c r="B714" s="16" t="s">
        <v>438</v>
      </c>
      <c r="C714" s="16" t="s">
        <v>160</v>
      </c>
      <c r="D714" s="16" t="s">
        <v>193</v>
      </c>
      <c r="E714" s="16" t="s">
        <v>166</v>
      </c>
      <c r="F714" s="16" t="s">
        <v>36</v>
      </c>
      <c r="G714" s="16">
        <v>1320</v>
      </c>
      <c r="H714" s="16">
        <v>3420</v>
      </c>
      <c r="I714" s="17" t="s">
        <v>446</v>
      </c>
      <c r="J714" s="18">
        <v>82756295</v>
      </c>
      <c r="K714" s="19">
        <v>82756295</v>
      </c>
      <c r="L714" s="19">
        <v>82756295</v>
      </c>
      <c r="M714" s="19">
        <v>0</v>
      </c>
      <c r="N714" s="19">
        <v>0</v>
      </c>
      <c r="O714" s="19">
        <v>0</v>
      </c>
      <c r="P714" s="19">
        <v>82756288</v>
      </c>
      <c r="Q714" s="19">
        <v>82756288</v>
      </c>
      <c r="R714" s="19">
        <v>7</v>
      </c>
      <c r="S714" s="19">
        <v>7</v>
      </c>
      <c r="T714" s="19">
        <v>0</v>
      </c>
      <c r="U714" s="19">
        <v>7</v>
      </c>
      <c r="V714" s="20">
        <f t="shared" si="157"/>
        <v>0.99999991541428968</v>
      </c>
      <c r="W714" s="20">
        <f t="shared" si="158"/>
        <v>0</v>
      </c>
      <c r="X714" s="21">
        <f t="shared" si="159"/>
        <v>0.99999991541428968</v>
      </c>
    </row>
    <row r="715" spans="1:24" ht="210" outlineLevel="2" x14ac:dyDescent="0.25">
      <c r="A715" s="15" t="s">
        <v>390</v>
      </c>
      <c r="B715" s="16" t="s">
        <v>475</v>
      </c>
      <c r="C715" s="16" t="s">
        <v>160</v>
      </c>
      <c r="D715" s="16" t="s">
        <v>193</v>
      </c>
      <c r="E715" s="16" t="s">
        <v>55</v>
      </c>
      <c r="F715" s="16" t="s">
        <v>36</v>
      </c>
      <c r="G715" s="16">
        <v>1320</v>
      </c>
      <c r="H715" s="16">
        <v>3480</v>
      </c>
      <c r="I715" s="17" t="s">
        <v>479</v>
      </c>
      <c r="J715" s="18">
        <v>14846025</v>
      </c>
      <c r="K715" s="19">
        <v>14846025</v>
      </c>
      <c r="L715" s="19">
        <v>14846025</v>
      </c>
      <c r="M715" s="19">
        <v>0</v>
      </c>
      <c r="N715" s="19">
        <v>0</v>
      </c>
      <c r="O715" s="19">
        <v>0</v>
      </c>
      <c r="P715" s="19">
        <v>14846016</v>
      </c>
      <c r="Q715" s="19">
        <v>14846016</v>
      </c>
      <c r="R715" s="19">
        <v>9</v>
      </c>
      <c r="S715" s="19">
        <v>9</v>
      </c>
      <c r="T715" s="19">
        <v>0</v>
      </c>
      <c r="U715" s="19">
        <v>9</v>
      </c>
      <c r="V715" s="20">
        <f t="shared" si="157"/>
        <v>0.99999939377712221</v>
      </c>
      <c r="W715" s="20">
        <f t="shared" si="158"/>
        <v>0</v>
      </c>
      <c r="X715" s="21">
        <f t="shared" si="159"/>
        <v>0.99999939377712221</v>
      </c>
    </row>
    <row r="716" spans="1:24" outlineLevel="1" x14ac:dyDescent="0.25">
      <c r="A716" s="22"/>
      <c r="B716" s="23"/>
      <c r="C716" s="23"/>
      <c r="D716" s="23" t="s">
        <v>581</v>
      </c>
      <c r="E716" s="23"/>
      <c r="F716" s="23"/>
      <c r="G716" s="23"/>
      <c r="H716" s="23"/>
      <c r="I716" s="24"/>
      <c r="J716" s="25">
        <f t="shared" ref="J716:U716" si="161">SUBTOTAL(9,J705:J715)</f>
        <v>6800596347</v>
      </c>
      <c r="K716" s="26">
        <f t="shared" si="161"/>
        <v>8654352531</v>
      </c>
      <c r="L716" s="26">
        <f t="shared" si="161"/>
        <v>8654352531</v>
      </c>
      <c r="M716" s="26">
        <f t="shared" si="161"/>
        <v>0</v>
      </c>
      <c r="N716" s="26">
        <f t="shared" si="161"/>
        <v>0</v>
      </c>
      <c r="O716" s="26">
        <f t="shared" si="161"/>
        <v>0</v>
      </c>
      <c r="P716" s="26">
        <f t="shared" si="161"/>
        <v>8651003389.9899998</v>
      </c>
      <c r="Q716" s="26">
        <f t="shared" si="161"/>
        <v>8651003389.9899998</v>
      </c>
      <c r="R716" s="26">
        <f t="shared" si="161"/>
        <v>3349141.01</v>
      </c>
      <c r="S716" s="26">
        <f t="shared" si="161"/>
        <v>3349141.01</v>
      </c>
      <c r="T716" s="26">
        <f t="shared" si="161"/>
        <v>0</v>
      </c>
      <c r="U716" s="26">
        <f t="shared" si="161"/>
        <v>3349141.0100002289</v>
      </c>
      <c r="V716" s="27">
        <f t="shared" si="157"/>
        <v>0.99961301079451026</v>
      </c>
      <c r="W716" s="27">
        <f t="shared" si="158"/>
        <v>0</v>
      </c>
      <c r="X716" s="28">
        <f t="shared" si="159"/>
        <v>0.99961301079451026</v>
      </c>
    </row>
    <row r="717" spans="1:24" ht="75" outlineLevel="2" x14ac:dyDescent="0.25">
      <c r="A717" s="15" t="s">
        <v>32</v>
      </c>
      <c r="B717" s="16" t="s">
        <v>33</v>
      </c>
      <c r="C717" s="16" t="s">
        <v>160</v>
      </c>
      <c r="D717" s="16" t="s">
        <v>196</v>
      </c>
      <c r="E717" s="16" t="s">
        <v>166</v>
      </c>
      <c r="F717" s="16" t="s">
        <v>36</v>
      </c>
      <c r="G717" s="16">
        <v>1320</v>
      </c>
      <c r="H717" s="16">
        <v>3480</v>
      </c>
      <c r="I717" s="17" t="s">
        <v>197</v>
      </c>
      <c r="J717" s="18">
        <v>156376300</v>
      </c>
      <c r="K717" s="19">
        <v>153248775</v>
      </c>
      <c r="L717" s="19">
        <v>153248775</v>
      </c>
      <c r="M717" s="19">
        <v>0</v>
      </c>
      <c r="N717" s="19">
        <v>0</v>
      </c>
      <c r="O717" s="19">
        <v>0</v>
      </c>
      <c r="P717" s="19">
        <v>153248774.97999999</v>
      </c>
      <c r="Q717" s="19">
        <v>153248774.97999999</v>
      </c>
      <c r="R717" s="19">
        <v>0.02</v>
      </c>
      <c r="S717" s="19">
        <v>0.02</v>
      </c>
      <c r="T717" s="19">
        <v>0</v>
      </c>
      <c r="U717" s="19">
        <v>2.000001072883606E-2</v>
      </c>
      <c r="V717" s="20">
        <f t="shared" si="157"/>
        <v>0.99999999986949317</v>
      </c>
      <c r="W717" s="20">
        <f t="shared" si="158"/>
        <v>0</v>
      </c>
      <c r="X717" s="21">
        <f t="shared" si="159"/>
        <v>0.99999999986949317</v>
      </c>
    </row>
    <row r="718" spans="1:24" ht="75" outlineLevel="2" x14ac:dyDescent="0.25">
      <c r="A718" s="15" t="s">
        <v>32</v>
      </c>
      <c r="B718" s="16" t="s">
        <v>33</v>
      </c>
      <c r="C718" s="16" t="s">
        <v>160</v>
      </c>
      <c r="D718" s="16" t="s">
        <v>196</v>
      </c>
      <c r="E718" s="16" t="s">
        <v>168</v>
      </c>
      <c r="F718" s="16" t="s">
        <v>36</v>
      </c>
      <c r="G718" s="16">
        <v>1320</v>
      </c>
      <c r="H718" s="16">
        <v>3480</v>
      </c>
      <c r="I718" s="17" t="s">
        <v>198</v>
      </c>
      <c r="J718" s="18">
        <v>112000000</v>
      </c>
      <c r="K718" s="19">
        <v>98000001</v>
      </c>
      <c r="L718" s="19">
        <v>98000001</v>
      </c>
      <c r="M718" s="19">
        <v>0</v>
      </c>
      <c r="N718" s="19">
        <v>0</v>
      </c>
      <c r="O718" s="19">
        <v>0</v>
      </c>
      <c r="P718" s="19">
        <v>89134000</v>
      </c>
      <c r="Q718" s="19">
        <v>89134000</v>
      </c>
      <c r="R718" s="19">
        <v>8866001</v>
      </c>
      <c r="S718" s="19">
        <v>8866001</v>
      </c>
      <c r="T718" s="19">
        <v>0</v>
      </c>
      <c r="U718" s="19">
        <v>8866001</v>
      </c>
      <c r="V718" s="20">
        <f t="shared" si="157"/>
        <v>0.90953060296397348</v>
      </c>
      <c r="W718" s="20">
        <f t="shared" si="158"/>
        <v>0</v>
      </c>
      <c r="X718" s="21">
        <f t="shared" si="159"/>
        <v>0.90953060296397348</v>
      </c>
    </row>
    <row r="719" spans="1:24" ht="300" outlineLevel="2" x14ac:dyDescent="0.25">
      <c r="A719" s="15" t="s">
        <v>390</v>
      </c>
      <c r="B719" s="16" t="s">
        <v>391</v>
      </c>
      <c r="C719" s="16" t="s">
        <v>160</v>
      </c>
      <c r="D719" s="16" t="s">
        <v>196</v>
      </c>
      <c r="E719" s="16" t="s">
        <v>55</v>
      </c>
      <c r="F719" s="16">
        <v>280</v>
      </c>
      <c r="G719" s="16">
        <v>1320</v>
      </c>
      <c r="H719" s="16">
        <v>3410</v>
      </c>
      <c r="I719" s="17" t="s">
        <v>402</v>
      </c>
      <c r="J719" s="18">
        <v>0</v>
      </c>
      <c r="K719" s="19">
        <v>101140981</v>
      </c>
      <c r="L719" s="19">
        <v>101140981</v>
      </c>
      <c r="M719" s="19">
        <v>0</v>
      </c>
      <c r="N719" s="19">
        <v>0</v>
      </c>
      <c r="O719" s="19">
        <v>0</v>
      </c>
      <c r="P719" s="19">
        <v>101140981</v>
      </c>
      <c r="Q719" s="19">
        <v>101140981</v>
      </c>
      <c r="R719" s="19">
        <v>0</v>
      </c>
      <c r="S719" s="19">
        <v>0</v>
      </c>
      <c r="T719" s="19">
        <v>0</v>
      </c>
      <c r="U719" s="19">
        <v>0</v>
      </c>
      <c r="V719" s="20">
        <f t="shared" si="157"/>
        <v>1</v>
      </c>
      <c r="W719" s="20">
        <f t="shared" si="158"/>
        <v>0</v>
      </c>
      <c r="X719" s="21">
        <f t="shared" si="159"/>
        <v>1</v>
      </c>
    </row>
    <row r="720" spans="1:24" ht="315" outlineLevel="2" x14ac:dyDescent="0.25">
      <c r="A720" s="15" t="s">
        <v>390</v>
      </c>
      <c r="B720" s="16" t="s">
        <v>391</v>
      </c>
      <c r="C720" s="16" t="s">
        <v>160</v>
      </c>
      <c r="D720" s="16" t="s">
        <v>196</v>
      </c>
      <c r="E720" s="16" t="s">
        <v>55</v>
      </c>
      <c r="F720" s="16" t="s">
        <v>36</v>
      </c>
      <c r="G720" s="16">
        <v>1320</v>
      </c>
      <c r="H720" s="16">
        <v>3410</v>
      </c>
      <c r="I720" s="17" t="s">
        <v>403</v>
      </c>
      <c r="J720" s="18">
        <v>202281955</v>
      </c>
      <c r="K720" s="19">
        <v>101140974</v>
      </c>
      <c r="L720" s="19">
        <v>101140974</v>
      </c>
      <c r="M720" s="19">
        <v>0</v>
      </c>
      <c r="N720" s="19">
        <v>0</v>
      </c>
      <c r="O720" s="19">
        <v>0</v>
      </c>
      <c r="P720" s="19">
        <v>101140974</v>
      </c>
      <c r="Q720" s="19">
        <v>101140974</v>
      </c>
      <c r="R720" s="19">
        <v>0</v>
      </c>
      <c r="S720" s="19">
        <v>0</v>
      </c>
      <c r="T720" s="19">
        <v>0</v>
      </c>
      <c r="U720" s="19">
        <v>0</v>
      </c>
      <c r="V720" s="20">
        <f t="shared" si="157"/>
        <v>1</v>
      </c>
      <c r="W720" s="20">
        <f t="shared" si="158"/>
        <v>0</v>
      </c>
      <c r="X720" s="21">
        <f t="shared" si="159"/>
        <v>1</v>
      </c>
    </row>
    <row r="721" spans="1:24" ht="315" outlineLevel="2" x14ac:dyDescent="0.25">
      <c r="A721" s="15" t="s">
        <v>390</v>
      </c>
      <c r="B721" s="16" t="s">
        <v>406</v>
      </c>
      <c r="C721" s="16" t="s">
        <v>160</v>
      </c>
      <c r="D721" s="16" t="s">
        <v>196</v>
      </c>
      <c r="E721" s="16" t="s">
        <v>55</v>
      </c>
      <c r="F721" s="16">
        <v>280</v>
      </c>
      <c r="G721" s="16">
        <v>1320</v>
      </c>
      <c r="H721" s="16">
        <v>3420</v>
      </c>
      <c r="I721" s="17" t="s">
        <v>434</v>
      </c>
      <c r="J721" s="18">
        <v>0</v>
      </c>
      <c r="K721" s="19">
        <v>141956411</v>
      </c>
      <c r="L721" s="19">
        <v>141956411</v>
      </c>
      <c r="M721" s="19">
        <v>0</v>
      </c>
      <c r="N721" s="19">
        <v>0</v>
      </c>
      <c r="O721" s="19">
        <v>0</v>
      </c>
      <c r="P721" s="19">
        <v>141956411</v>
      </c>
      <c r="Q721" s="19">
        <v>141956411</v>
      </c>
      <c r="R721" s="19">
        <v>0</v>
      </c>
      <c r="S721" s="19">
        <v>0</v>
      </c>
      <c r="T721" s="19">
        <v>0</v>
      </c>
      <c r="U721" s="19">
        <v>0</v>
      </c>
      <c r="V721" s="20">
        <f t="shared" si="157"/>
        <v>1</v>
      </c>
      <c r="W721" s="20">
        <f t="shared" si="158"/>
        <v>0</v>
      </c>
      <c r="X721" s="21">
        <f t="shared" si="159"/>
        <v>1</v>
      </c>
    </row>
    <row r="722" spans="1:24" ht="330" outlineLevel="2" x14ac:dyDescent="0.25">
      <c r="A722" s="15" t="s">
        <v>390</v>
      </c>
      <c r="B722" s="16" t="s">
        <v>406</v>
      </c>
      <c r="C722" s="16" t="s">
        <v>160</v>
      </c>
      <c r="D722" s="16" t="s">
        <v>196</v>
      </c>
      <c r="E722" s="16" t="s">
        <v>55</v>
      </c>
      <c r="F722" s="16" t="s">
        <v>36</v>
      </c>
      <c r="G722" s="16">
        <v>1320</v>
      </c>
      <c r="H722" s="16">
        <v>3420</v>
      </c>
      <c r="I722" s="17" t="s">
        <v>435</v>
      </c>
      <c r="J722" s="18">
        <v>283912817</v>
      </c>
      <c r="K722" s="19">
        <v>141956406</v>
      </c>
      <c r="L722" s="19">
        <v>141956406</v>
      </c>
      <c r="M722" s="19">
        <v>0</v>
      </c>
      <c r="N722" s="19">
        <v>0</v>
      </c>
      <c r="O722" s="19">
        <v>0</v>
      </c>
      <c r="P722" s="19">
        <v>141956406</v>
      </c>
      <c r="Q722" s="19">
        <v>141956406</v>
      </c>
      <c r="R722" s="19">
        <v>0</v>
      </c>
      <c r="S722" s="19">
        <v>0</v>
      </c>
      <c r="T722" s="19">
        <v>0</v>
      </c>
      <c r="U722" s="19">
        <v>0</v>
      </c>
      <c r="V722" s="20">
        <f t="shared" si="157"/>
        <v>1</v>
      </c>
      <c r="W722" s="20">
        <f t="shared" si="158"/>
        <v>0</v>
      </c>
      <c r="X722" s="21">
        <f t="shared" si="159"/>
        <v>1</v>
      </c>
    </row>
    <row r="723" spans="1:24" ht="90" outlineLevel="2" x14ac:dyDescent="0.25">
      <c r="A723" s="15" t="s">
        <v>390</v>
      </c>
      <c r="B723" s="16" t="s">
        <v>438</v>
      </c>
      <c r="C723" s="16" t="s">
        <v>160</v>
      </c>
      <c r="D723" s="16" t="s">
        <v>196</v>
      </c>
      <c r="E723" s="16" t="s">
        <v>55</v>
      </c>
      <c r="F723" s="16" t="s">
        <v>36</v>
      </c>
      <c r="G723" s="16">
        <v>1320</v>
      </c>
      <c r="H723" s="16">
        <v>3420</v>
      </c>
      <c r="I723" s="17" t="s">
        <v>447</v>
      </c>
      <c r="J723" s="18">
        <v>733150526</v>
      </c>
      <c r="K723" s="19">
        <v>733150526</v>
      </c>
      <c r="L723" s="19">
        <v>733150526</v>
      </c>
      <c r="M723" s="19">
        <v>0</v>
      </c>
      <c r="N723" s="19">
        <v>0</v>
      </c>
      <c r="O723" s="19">
        <v>0</v>
      </c>
      <c r="P723" s="19">
        <v>733150525.96000004</v>
      </c>
      <c r="Q723" s="19">
        <v>733150525.96000004</v>
      </c>
      <c r="R723" s="19">
        <v>0.04</v>
      </c>
      <c r="S723" s="19">
        <v>0.04</v>
      </c>
      <c r="T723" s="19">
        <v>0</v>
      </c>
      <c r="U723" s="19">
        <v>3.9999961853027344E-2</v>
      </c>
      <c r="V723" s="20">
        <f t="shared" si="157"/>
        <v>0.99999999994544098</v>
      </c>
      <c r="W723" s="20">
        <f t="shared" si="158"/>
        <v>0</v>
      </c>
      <c r="X723" s="21">
        <f t="shared" si="159"/>
        <v>0.99999999994544098</v>
      </c>
    </row>
    <row r="724" spans="1:24" ht="90" outlineLevel="2" x14ac:dyDescent="0.25">
      <c r="A724" s="15" t="s">
        <v>390</v>
      </c>
      <c r="B724" s="16" t="s">
        <v>438</v>
      </c>
      <c r="C724" s="16" t="s">
        <v>160</v>
      </c>
      <c r="D724" s="16" t="s">
        <v>196</v>
      </c>
      <c r="E724" s="16" t="s">
        <v>166</v>
      </c>
      <c r="F724" s="16" t="s">
        <v>36</v>
      </c>
      <c r="G724" s="16">
        <v>1320</v>
      </c>
      <c r="H724" s="16">
        <v>3420</v>
      </c>
      <c r="I724" s="17" t="s">
        <v>448</v>
      </c>
      <c r="J724" s="18">
        <v>1632644058</v>
      </c>
      <c r="K724" s="19">
        <v>1377251880</v>
      </c>
      <c r="L724" s="19">
        <v>1377251880</v>
      </c>
      <c r="M724" s="19">
        <v>0</v>
      </c>
      <c r="N724" s="19">
        <v>0</v>
      </c>
      <c r="O724" s="19">
        <v>0</v>
      </c>
      <c r="P724" s="19">
        <v>1377251880</v>
      </c>
      <c r="Q724" s="19">
        <v>1377251880</v>
      </c>
      <c r="R724" s="19">
        <v>0</v>
      </c>
      <c r="S724" s="19">
        <v>0</v>
      </c>
      <c r="T724" s="19">
        <v>0</v>
      </c>
      <c r="U724" s="19">
        <v>0</v>
      </c>
      <c r="V724" s="20">
        <f t="shared" si="157"/>
        <v>1</v>
      </c>
      <c r="W724" s="20">
        <f t="shared" si="158"/>
        <v>0</v>
      </c>
      <c r="X724" s="21">
        <f t="shared" si="159"/>
        <v>1</v>
      </c>
    </row>
    <row r="725" spans="1:24" outlineLevel="1" x14ac:dyDescent="0.25">
      <c r="A725" s="22"/>
      <c r="B725" s="23"/>
      <c r="C725" s="23"/>
      <c r="D725" s="23" t="s">
        <v>582</v>
      </c>
      <c r="E725" s="23"/>
      <c r="F725" s="23"/>
      <c r="G725" s="23"/>
      <c r="H725" s="23"/>
      <c r="I725" s="24"/>
      <c r="J725" s="25">
        <f t="shared" ref="J725:U725" si="162">SUBTOTAL(9,J717:J724)</f>
        <v>3120365656</v>
      </c>
      <c r="K725" s="26">
        <f t="shared" si="162"/>
        <v>2847845954</v>
      </c>
      <c r="L725" s="26">
        <f t="shared" si="162"/>
        <v>2847845954</v>
      </c>
      <c r="M725" s="26">
        <f t="shared" si="162"/>
        <v>0</v>
      </c>
      <c r="N725" s="26">
        <f t="shared" si="162"/>
        <v>0</v>
      </c>
      <c r="O725" s="26">
        <f t="shared" si="162"/>
        <v>0</v>
      </c>
      <c r="P725" s="26">
        <f t="shared" si="162"/>
        <v>2838979952.9400001</v>
      </c>
      <c r="Q725" s="26">
        <f t="shared" si="162"/>
        <v>2838979952.9400001</v>
      </c>
      <c r="R725" s="26">
        <f t="shared" si="162"/>
        <v>8866001.0599999987</v>
      </c>
      <c r="S725" s="26">
        <f t="shared" si="162"/>
        <v>8866001.0599999987</v>
      </c>
      <c r="T725" s="26">
        <f t="shared" si="162"/>
        <v>0</v>
      </c>
      <c r="U725" s="26">
        <f t="shared" si="162"/>
        <v>8866001.0599999726</v>
      </c>
      <c r="V725" s="27">
        <f t="shared" si="157"/>
        <v>0.99688676943795118</v>
      </c>
      <c r="W725" s="27">
        <f t="shared" si="158"/>
        <v>0</v>
      </c>
      <c r="X725" s="28">
        <f t="shared" si="159"/>
        <v>0.99688676943795118</v>
      </c>
    </row>
    <row r="726" spans="1:24" ht="135" outlineLevel="2" x14ac:dyDescent="0.25">
      <c r="A726" s="15" t="s">
        <v>221</v>
      </c>
      <c r="B726" s="16" t="s">
        <v>33</v>
      </c>
      <c r="C726" s="16" t="s">
        <v>160</v>
      </c>
      <c r="D726" s="16" t="s">
        <v>274</v>
      </c>
      <c r="E726" s="16"/>
      <c r="F726" s="16" t="s">
        <v>36</v>
      </c>
      <c r="G726" s="16">
        <v>1320</v>
      </c>
      <c r="H726" s="16">
        <v>3480</v>
      </c>
      <c r="I726" s="17" t="s">
        <v>275</v>
      </c>
      <c r="J726" s="18">
        <v>1436203032</v>
      </c>
      <c r="K726" s="19">
        <v>1436203032</v>
      </c>
      <c r="L726" s="19">
        <v>1436203032</v>
      </c>
      <c r="M726" s="19">
        <v>0</v>
      </c>
      <c r="N726" s="19">
        <v>0</v>
      </c>
      <c r="O726" s="19">
        <v>0</v>
      </c>
      <c r="P726" s="19">
        <v>1357007233.4300001</v>
      </c>
      <c r="Q726" s="19">
        <v>1352931632.1600001</v>
      </c>
      <c r="R726" s="19">
        <v>79195798.569999993</v>
      </c>
      <c r="S726" s="19">
        <v>79195798.569999993</v>
      </c>
      <c r="T726" s="19">
        <v>0</v>
      </c>
      <c r="U726" s="19">
        <v>79195798.569999933</v>
      </c>
      <c r="V726" s="20">
        <f t="shared" si="157"/>
        <v>0.94485751888455838</v>
      </c>
      <c r="W726" s="20">
        <f t="shared" si="158"/>
        <v>0</v>
      </c>
      <c r="X726" s="21">
        <f t="shared" si="159"/>
        <v>0.94485751888455838</v>
      </c>
    </row>
    <row r="727" spans="1:24" ht="210" outlineLevel="2" x14ac:dyDescent="0.25">
      <c r="A727" s="15" t="s">
        <v>277</v>
      </c>
      <c r="B727" s="16" t="s">
        <v>33</v>
      </c>
      <c r="C727" s="16" t="s">
        <v>160</v>
      </c>
      <c r="D727" s="16" t="s">
        <v>274</v>
      </c>
      <c r="E727" s="16"/>
      <c r="F727" s="16" t="s">
        <v>36</v>
      </c>
      <c r="G727" s="16">
        <v>1320</v>
      </c>
      <c r="H727" s="16">
        <v>3480</v>
      </c>
      <c r="I727" s="17" t="s">
        <v>300</v>
      </c>
      <c r="J727" s="18">
        <v>0</v>
      </c>
      <c r="K727" s="19">
        <v>4819800</v>
      </c>
      <c r="L727" s="19">
        <v>4819800</v>
      </c>
      <c r="M727" s="19">
        <v>0</v>
      </c>
      <c r="N727" s="19">
        <v>0</v>
      </c>
      <c r="O727" s="19">
        <v>0</v>
      </c>
      <c r="P727" s="19">
        <v>4399500</v>
      </c>
      <c r="Q727" s="19">
        <v>4399500</v>
      </c>
      <c r="R727" s="19">
        <v>420300</v>
      </c>
      <c r="S727" s="19">
        <v>420300</v>
      </c>
      <c r="T727" s="19">
        <v>0</v>
      </c>
      <c r="U727" s="19">
        <v>420300</v>
      </c>
      <c r="V727" s="20">
        <f t="shared" si="157"/>
        <v>0.912797211502552</v>
      </c>
      <c r="W727" s="20">
        <f t="shared" si="158"/>
        <v>0</v>
      </c>
      <c r="X727" s="21">
        <f t="shared" si="159"/>
        <v>0.912797211502552</v>
      </c>
    </row>
    <row r="728" spans="1:24" ht="150" outlineLevel="2" x14ac:dyDescent="0.25">
      <c r="A728" s="15" t="s">
        <v>304</v>
      </c>
      <c r="B728" s="16" t="s">
        <v>33</v>
      </c>
      <c r="C728" s="16" t="s">
        <v>160</v>
      </c>
      <c r="D728" s="16" t="s">
        <v>274</v>
      </c>
      <c r="E728" s="16"/>
      <c r="F728" s="16">
        <v>280</v>
      </c>
      <c r="G728" s="16">
        <v>1320</v>
      </c>
      <c r="H728" s="16">
        <v>3480</v>
      </c>
      <c r="I728" s="17" t="s">
        <v>310</v>
      </c>
      <c r="J728" s="18">
        <v>0</v>
      </c>
      <c r="K728" s="19">
        <v>0</v>
      </c>
      <c r="L728" s="19">
        <v>0</v>
      </c>
      <c r="M728" s="19">
        <v>0</v>
      </c>
      <c r="N728" s="19">
        <v>0</v>
      </c>
      <c r="O728" s="19">
        <v>0</v>
      </c>
      <c r="P728" s="19">
        <v>0</v>
      </c>
      <c r="Q728" s="19">
        <v>0</v>
      </c>
      <c r="R728" s="19">
        <v>0</v>
      </c>
      <c r="S728" s="19">
        <v>0</v>
      </c>
      <c r="T728" s="19">
        <v>0</v>
      </c>
      <c r="U728" s="19">
        <v>0</v>
      </c>
      <c r="V728" s="20">
        <v>0</v>
      </c>
      <c r="W728" s="20">
        <v>0</v>
      </c>
      <c r="X728" s="21">
        <v>0</v>
      </c>
    </row>
    <row r="729" spans="1:24" ht="90" outlineLevel="2" x14ac:dyDescent="0.25">
      <c r="A729" s="15" t="s">
        <v>346</v>
      </c>
      <c r="B729" s="16" t="s">
        <v>33</v>
      </c>
      <c r="C729" s="16" t="s">
        <v>160</v>
      </c>
      <c r="D729" s="16" t="s">
        <v>274</v>
      </c>
      <c r="E729" s="16"/>
      <c r="F729" s="16" t="s">
        <v>36</v>
      </c>
      <c r="G729" s="16">
        <v>1320</v>
      </c>
      <c r="H729" s="16">
        <v>3460</v>
      </c>
      <c r="I729" s="17" t="s">
        <v>387</v>
      </c>
      <c r="J729" s="18">
        <v>0</v>
      </c>
      <c r="K729" s="19">
        <v>292000000</v>
      </c>
      <c r="L729" s="19">
        <v>292000000</v>
      </c>
      <c r="M729" s="19">
        <v>0</v>
      </c>
      <c r="N729" s="19">
        <v>0</v>
      </c>
      <c r="O729" s="19">
        <v>0</v>
      </c>
      <c r="P729" s="19">
        <v>0</v>
      </c>
      <c r="Q729" s="19">
        <v>0</v>
      </c>
      <c r="R729" s="19">
        <v>292000000</v>
      </c>
      <c r="S729" s="19">
        <v>292000000</v>
      </c>
      <c r="T729" s="19">
        <v>0</v>
      </c>
      <c r="U729" s="19">
        <v>292000000</v>
      </c>
      <c r="V729" s="20">
        <f t="shared" ref="V729:V748" si="163">P729/L729</f>
        <v>0</v>
      </c>
      <c r="W729" s="20">
        <f t="shared" ref="W729:W748" si="164">(M729+N729+O729)/L729</f>
        <v>0</v>
      </c>
      <c r="X729" s="21">
        <f t="shared" ref="X729:X748" si="165">V729+W729</f>
        <v>0</v>
      </c>
    </row>
    <row r="730" spans="1:24" outlineLevel="1" x14ac:dyDescent="0.25">
      <c r="A730" s="22"/>
      <c r="B730" s="23"/>
      <c r="C730" s="23"/>
      <c r="D730" s="23" t="s">
        <v>583</v>
      </c>
      <c r="E730" s="23"/>
      <c r="F730" s="23"/>
      <c r="G730" s="23"/>
      <c r="H730" s="23"/>
      <c r="I730" s="24"/>
      <c r="J730" s="25">
        <f t="shared" ref="J730:U730" si="166">SUBTOTAL(9,J726:J729)</f>
        <v>1436203032</v>
      </c>
      <c r="K730" s="26">
        <f t="shared" si="166"/>
        <v>1733022832</v>
      </c>
      <c r="L730" s="26">
        <f t="shared" si="166"/>
        <v>1733022832</v>
      </c>
      <c r="M730" s="26">
        <f t="shared" si="166"/>
        <v>0</v>
      </c>
      <c r="N730" s="26">
        <f t="shared" si="166"/>
        <v>0</v>
      </c>
      <c r="O730" s="26">
        <f t="shared" si="166"/>
        <v>0</v>
      </c>
      <c r="P730" s="26">
        <f t="shared" si="166"/>
        <v>1361406733.4300001</v>
      </c>
      <c r="Q730" s="26">
        <f t="shared" si="166"/>
        <v>1357331132.1600001</v>
      </c>
      <c r="R730" s="26">
        <f t="shared" si="166"/>
        <v>371616098.56999999</v>
      </c>
      <c r="S730" s="26">
        <f t="shared" si="166"/>
        <v>371616098.56999999</v>
      </c>
      <c r="T730" s="26">
        <f t="shared" si="166"/>
        <v>0</v>
      </c>
      <c r="U730" s="26">
        <f t="shared" si="166"/>
        <v>371616098.56999993</v>
      </c>
      <c r="V730" s="27">
        <f t="shared" si="163"/>
        <v>0.78556768456354653</v>
      </c>
      <c r="W730" s="27">
        <f t="shared" si="164"/>
        <v>0</v>
      </c>
      <c r="X730" s="28">
        <f t="shared" si="165"/>
        <v>0.78556768456354653</v>
      </c>
    </row>
    <row r="731" spans="1:24" ht="165" outlineLevel="2" x14ac:dyDescent="0.25">
      <c r="A731" s="15" t="s">
        <v>333</v>
      </c>
      <c r="B731" s="16" t="s">
        <v>33</v>
      </c>
      <c r="C731" s="16" t="s">
        <v>160</v>
      </c>
      <c r="D731" s="16" t="s">
        <v>343</v>
      </c>
      <c r="E731" s="16"/>
      <c r="F731" s="16" t="s">
        <v>36</v>
      </c>
      <c r="G731" s="16">
        <v>1320</v>
      </c>
      <c r="H731" s="16">
        <v>3480</v>
      </c>
      <c r="I731" s="17" t="s">
        <v>344</v>
      </c>
      <c r="J731" s="18">
        <v>0</v>
      </c>
      <c r="K731" s="19">
        <v>2539067</v>
      </c>
      <c r="L731" s="19">
        <v>2539067</v>
      </c>
      <c r="M731" s="19">
        <v>0</v>
      </c>
      <c r="N731" s="19">
        <v>0</v>
      </c>
      <c r="O731" s="19">
        <v>0</v>
      </c>
      <c r="P731" s="19">
        <v>2538798.17</v>
      </c>
      <c r="Q731" s="19">
        <v>2538798.17</v>
      </c>
      <c r="R731" s="19">
        <v>268.83</v>
      </c>
      <c r="S731" s="19">
        <v>268.83</v>
      </c>
      <c r="T731" s="19">
        <v>0</v>
      </c>
      <c r="U731" s="19">
        <v>268.83000000007451</v>
      </c>
      <c r="V731" s="20">
        <f t="shared" si="163"/>
        <v>0.99989412252610899</v>
      </c>
      <c r="W731" s="20">
        <f t="shared" si="164"/>
        <v>0</v>
      </c>
      <c r="X731" s="21">
        <f t="shared" si="165"/>
        <v>0.99989412252610899</v>
      </c>
    </row>
    <row r="732" spans="1:24" ht="165" outlineLevel="2" x14ac:dyDescent="0.25">
      <c r="A732" s="15" t="s">
        <v>390</v>
      </c>
      <c r="B732" s="16" t="s">
        <v>391</v>
      </c>
      <c r="C732" s="16" t="s">
        <v>160</v>
      </c>
      <c r="D732" s="16" t="s">
        <v>343</v>
      </c>
      <c r="E732" s="16"/>
      <c r="F732" s="16" t="s">
        <v>36</v>
      </c>
      <c r="G732" s="16">
        <v>1320</v>
      </c>
      <c r="H732" s="16">
        <v>3410</v>
      </c>
      <c r="I732" s="17" t="s">
        <v>344</v>
      </c>
      <c r="J732" s="18">
        <v>0</v>
      </c>
      <c r="K732" s="19">
        <v>15005025</v>
      </c>
      <c r="L732" s="19">
        <v>15005025</v>
      </c>
      <c r="M732" s="19">
        <v>0</v>
      </c>
      <c r="N732" s="19">
        <v>0</v>
      </c>
      <c r="O732" s="19">
        <v>0</v>
      </c>
      <c r="P732" s="19">
        <v>14977999.17</v>
      </c>
      <c r="Q732" s="19">
        <v>14977999.17</v>
      </c>
      <c r="R732" s="19">
        <v>27025.83</v>
      </c>
      <c r="S732" s="19">
        <v>27025.83</v>
      </c>
      <c r="T732" s="19">
        <v>0</v>
      </c>
      <c r="U732" s="19">
        <v>27025.830000000075</v>
      </c>
      <c r="V732" s="20">
        <f t="shared" si="163"/>
        <v>0.99819888137473944</v>
      </c>
      <c r="W732" s="20">
        <f t="shared" si="164"/>
        <v>0</v>
      </c>
      <c r="X732" s="21">
        <f t="shared" si="165"/>
        <v>0.99819888137473944</v>
      </c>
    </row>
    <row r="733" spans="1:24" ht="165" outlineLevel="2" x14ac:dyDescent="0.25">
      <c r="A733" s="15" t="s">
        <v>390</v>
      </c>
      <c r="B733" s="16" t="s">
        <v>406</v>
      </c>
      <c r="C733" s="16" t="s">
        <v>160</v>
      </c>
      <c r="D733" s="16" t="s">
        <v>343</v>
      </c>
      <c r="E733" s="16"/>
      <c r="F733" s="16" t="s">
        <v>36</v>
      </c>
      <c r="G733" s="16">
        <v>1320</v>
      </c>
      <c r="H733" s="16">
        <v>3420</v>
      </c>
      <c r="I733" s="17" t="s">
        <v>344</v>
      </c>
      <c r="J733" s="18">
        <v>0</v>
      </c>
      <c r="K733" s="19">
        <v>6108232</v>
      </c>
      <c r="L733" s="19">
        <v>6108232</v>
      </c>
      <c r="M733" s="19">
        <v>0</v>
      </c>
      <c r="N733" s="19">
        <v>0</v>
      </c>
      <c r="O733" s="19">
        <v>0</v>
      </c>
      <c r="P733" s="19">
        <v>6107640.4800000004</v>
      </c>
      <c r="Q733" s="19">
        <v>6107640.4800000004</v>
      </c>
      <c r="R733" s="19">
        <v>591.52</v>
      </c>
      <c r="S733" s="19">
        <v>591.52</v>
      </c>
      <c r="T733" s="19">
        <v>0</v>
      </c>
      <c r="U733" s="19">
        <v>591.51999999955297</v>
      </c>
      <c r="V733" s="20">
        <f t="shared" si="163"/>
        <v>0.99990316019430836</v>
      </c>
      <c r="W733" s="20">
        <f t="shared" si="164"/>
        <v>0</v>
      </c>
      <c r="X733" s="21">
        <f t="shared" si="165"/>
        <v>0.99990316019430836</v>
      </c>
    </row>
    <row r="734" spans="1:24" ht="165" outlineLevel="2" x14ac:dyDescent="0.25">
      <c r="A734" s="15" t="s">
        <v>390</v>
      </c>
      <c r="B734" s="16" t="s">
        <v>438</v>
      </c>
      <c r="C734" s="16" t="s">
        <v>160</v>
      </c>
      <c r="D734" s="16" t="s">
        <v>343</v>
      </c>
      <c r="E734" s="16"/>
      <c r="F734" s="16" t="s">
        <v>36</v>
      </c>
      <c r="G734" s="16">
        <v>1320</v>
      </c>
      <c r="H734" s="16">
        <v>3420</v>
      </c>
      <c r="I734" s="17" t="s">
        <v>344</v>
      </c>
      <c r="J734" s="18">
        <v>0</v>
      </c>
      <c r="K734" s="19">
        <v>2320916</v>
      </c>
      <c r="L734" s="19">
        <v>2320916</v>
      </c>
      <c r="M734" s="19">
        <v>0</v>
      </c>
      <c r="N734" s="19">
        <v>0</v>
      </c>
      <c r="O734" s="19">
        <v>0</v>
      </c>
      <c r="P734" s="19">
        <v>2315499.34</v>
      </c>
      <c r="Q734" s="19">
        <v>2315499.34</v>
      </c>
      <c r="R734" s="19">
        <v>5416.66</v>
      </c>
      <c r="S734" s="19">
        <v>5416.66</v>
      </c>
      <c r="T734" s="19">
        <v>0</v>
      </c>
      <c r="U734" s="19">
        <v>5416.660000000149</v>
      </c>
      <c r="V734" s="20">
        <f t="shared" si="163"/>
        <v>0.99766615422531446</v>
      </c>
      <c r="W734" s="20">
        <f t="shared" si="164"/>
        <v>0</v>
      </c>
      <c r="X734" s="21">
        <f t="shared" si="165"/>
        <v>0.99766615422531446</v>
      </c>
    </row>
    <row r="735" spans="1:24" ht="165" outlineLevel="2" x14ac:dyDescent="0.25">
      <c r="A735" s="15" t="s">
        <v>390</v>
      </c>
      <c r="B735" s="16" t="s">
        <v>459</v>
      </c>
      <c r="C735" s="16" t="s">
        <v>160</v>
      </c>
      <c r="D735" s="16" t="s">
        <v>343</v>
      </c>
      <c r="E735" s="16"/>
      <c r="F735" s="16" t="s">
        <v>36</v>
      </c>
      <c r="G735" s="16">
        <v>1320</v>
      </c>
      <c r="H735" s="16">
        <v>3480</v>
      </c>
      <c r="I735" s="17" t="s">
        <v>344</v>
      </c>
      <c r="J735" s="18">
        <v>0</v>
      </c>
      <c r="K735" s="19">
        <v>6570125</v>
      </c>
      <c r="L735" s="19">
        <v>6570125</v>
      </c>
      <c r="M735" s="19">
        <v>0</v>
      </c>
      <c r="N735" s="19">
        <v>0</v>
      </c>
      <c r="O735" s="19">
        <v>0</v>
      </c>
      <c r="P735" s="19">
        <v>6566666.1799999997</v>
      </c>
      <c r="Q735" s="19">
        <v>6566666.1799999997</v>
      </c>
      <c r="R735" s="19">
        <v>3458.82</v>
      </c>
      <c r="S735" s="19">
        <v>3458.82</v>
      </c>
      <c r="T735" s="19">
        <v>0</v>
      </c>
      <c r="U735" s="19">
        <v>3458.820000000298</v>
      </c>
      <c r="V735" s="20">
        <f t="shared" si="163"/>
        <v>0.9994735533951028</v>
      </c>
      <c r="W735" s="20">
        <f t="shared" si="164"/>
        <v>0</v>
      </c>
      <c r="X735" s="21">
        <f t="shared" si="165"/>
        <v>0.9994735533951028</v>
      </c>
    </row>
    <row r="736" spans="1:24" ht="165" outlineLevel="2" x14ac:dyDescent="0.25">
      <c r="A736" s="15" t="s">
        <v>390</v>
      </c>
      <c r="B736" s="16" t="s">
        <v>475</v>
      </c>
      <c r="C736" s="16" t="s">
        <v>160</v>
      </c>
      <c r="D736" s="16" t="s">
        <v>343</v>
      </c>
      <c r="E736" s="16"/>
      <c r="F736" s="16" t="s">
        <v>36</v>
      </c>
      <c r="G736" s="16">
        <v>1320</v>
      </c>
      <c r="H736" s="16">
        <v>3480</v>
      </c>
      <c r="I736" s="17" t="s">
        <v>344</v>
      </c>
      <c r="J736" s="18">
        <v>0</v>
      </c>
      <c r="K736" s="19">
        <v>2456635</v>
      </c>
      <c r="L736" s="19">
        <v>2456635</v>
      </c>
      <c r="M736" s="19">
        <v>0</v>
      </c>
      <c r="N736" s="19">
        <v>0</v>
      </c>
      <c r="O736" s="19">
        <v>0</v>
      </c>
      <c r="P736" s="19">
        <v>2437506</v>
      </c>
      <c r="Q736" s="19">
        <v>2437506</v>
      </c>
      <c r="R736" s="19">
        <v>19129</v>
      </c>
      <c r="S736" s="19">
        <v>19129</v>
      </c>
      <c r="T736" s="19">
        <v>0</v>
      </c>
      <c r="U736" s="19">
        <v>19129</v>
      </c>
      <c r="V736" s="20">
        <f t="shared" si="163"/>
        <v>0.99221333246493681</v>
      </c>
      <c r="W736" s="20">
        <f t="shared" si="164"/>
        <v>0</v>
      </c>
      <c r="X736" s="21">
        <f t="shared" si="165"/>
        <v>0.99221333246493681</v>
      </c>
    </row>
    <row r="737" spans="1:24" outlineLevel="1" x14ac:dyDescent="0.25">
      <c r="A737" s="22"/>
      <c r="B737" s="23"/>
      <c r="C737" s="23"/>
      <c r="D737" s="23" t="s">
        <v>584</v>
      </c>
      <c r="E737" s="23"/>
      <c r="F737" s="23"/>
      <c r="G737" s="23"/>
      <c r="H737" s="23"/>
      <c r="I737" s="24"/>
      <c r="J737" s="25">
        <f t="shared" ref="J737:U737" si="167">SUBTOTAL(9,J731:J736)</f>
        <v>0</v>
      </c>
      <c r="K737" s="26">
        <f t="shared" si="167"/>
        <v>35000000</v>
      </c>
      <c r="L737" s="26">
        <f t="shared" si="167"/>
        <v>35000000</v>
      </c>
      <c r="M737" s="26">
        <f t="shared" si="167"/>
        <v>0</v>
      </c>
      <c r="N737" s="26">
        <f t="shared" si="167"/>
        <v>0</v>
      </c>
      <c r="O737" s="26">
        <f t="shared" si="167"/>
        <v>0</v>
      </c>
      <c r="P737" s="26">
        <f t="shared" si="167"/>
        <v>34944109.340000004</v>
      </c>
      <c r="Q737" s="26">
        <f t="shared" si="167"/>
        <v>34944109.340000004</v>
      </c>
      <c r="R737" s="26">
        <f t="shared" si="167"/>
        <v>55890.66</v>
      </c>
      <c r="S737" s="26">
        <f t="shared" si="167"/>
        <v>55890.66</v>
      </c>
      <c r="T737" s="26">
        <f t="shared" si="167"/>
        <v>0</v>
      </c>
      <c r="U737" s="26">
        <f t="shared" si="167"/>
        <v>55890.660000000149</v>
      </c>
      <c r="V737" s="27">
        <f t="shared" si="163"/>
        <v>0.99840312400000009</v>
      </c>
      <c r="W737" s="27">
        <f t="shared" si="164"/>
        <v>0</v>
      </c>
      <c r="X737" s="28">
        <f t="shared" si="165"/>
        <v>0.99840312400000009</v>
      </c>
    </row>
    <row r="738" spans="1:24" ht="120" outlineLevel="2" x14ac:dyDescent="0.25">
      <c r="A738" s="15" t="s">
        <v>32</v>
      </c>
      <c r="B738" s="16" t="s">
        <v>33</v>
      </c>
      <c r="C738" s="16" t="s">
        <v>160</v>
      </c>
      <c r="D738" s="16" t="s">
        <v>199</v>
      </c>
      <c r="E738" s="16" t="s">
        <v>200</v>
      </c>
      <c r="F738" s="16" t="s">
        <v>36</v>
      </c>
      <c r="G738" s="16">
        <v>1330</v>
      </c>
      <c r="H738" s="16">
        <v>3480</v>
      </c>
      <c r="I738" s="17" t="s">
        <v>201</v>
      </c>
      <c r="J738" s="18">
        <v>18853200</v>
      </c>
      <c r="K738" s="19">
        <v>18853200</v>
      </c>
      <c r="L738" s="19">
        <v>18853200</v>
      </c>
      <c r="M738" s="19">
        <v>0</v>
      </c>
      <c r="N738" s="19">
        <v>0</v>
      </c>
      <c r="O738" s="19">
        <v>0</v>
      </c>
      <c r="P738" s="19">
        <v>17745000</v>
      </c>
      <c r="Q738" s="19">
        <v>17745000</v>
      </c>
      <c r="R738" s="19">
        <v>1108200</v>
      </c>
      <c r="S738" s="19">
        <v>1108200</v>
      </c>
      <c r="T738" s="19">
        <v>0</v>
      </c>
      <c r="U738" s="19">
        <v>1108200</v>
      </c>
      <c r="V738" s="20">
        <f t="shared" si="163"/>
        <v>0.94121952771943229</v>
      </c>
      <c r="W738" s="20">
        <f t="shared" si="164"/>
        <v>0</v>
      </c>
      <c r="X738" s="21">
        <f t="shared" si="165"/>
        <v>0.94121952771943229</v>
      </c>
    </row>
    <row r="739" spans="1:24" ht="75" outlineLevel="2" x14ac:dyDescent="0.25">
      <c r="A739" s="15" t="s">
        <v>32</v>
      </c>
      <c r="B739" s="16" t="s">
        <v>33</v>
      </c>
      <c r="C739" s="16" t="s">
        <v>160</v>
      </c>
      <c r="D739" s="16" t="s">
        <v>199</v>
      </c>
      <c r="E739" s="16" t="s">
        <v>202</v>
      </c>
      <c r="F739" s="16" t="s">
        <v>36</v>
      </c>
      <c r="G739" s="16">
        <v>1330</v>
      </c>
      <c r="H739" s="16">
        <v>3480</v>
      </c>
      <c r="I739" s="17" t="s">
        <v>203</v>
      </c>
      <c r="J739" s="18">
        <v>105861020</v>
      </c>
      <c r="K739" s="19">
        <v>123475820</v>
      </c>
      <c r="L739" s="19">
        <v>123475820</v>
      </c>
      <c r="M739" s="19">
        <v>0</v>
      </c>
      <c r="N739" s="19">
        <v>0</v>
      </c>
      <c r="O739" s="19">
        <v>0</v>
      </c>
      <c r="P739" s="19">
        <v>120378731.26000001</v>
      </c>
      <c r="Q739" s="19">
        <v>120378731.26000001</v>
      </c>
      <c r="R739" s="19">
        <v>3097088.74</v>
      </c>
      <c r="S739" s="19">
        <v>3097088.74</v>
      </c>
      <c r="T739" s="19">
        <v>1761480</v>
      </c>
      <c r="U739" s="19">
        <v>1335608.7399999946</v>
      </c>
      <c r="V739" s="20">
        <f t="shared" si="163"/>
        <v>0.97491744748081044</v>
      </c>
      <c r="W739" s="20">
        <f t="shared" si="164"/>
        <v>0</v>
      </c>
      <c r="X739" s="21">
        <f t="shared" si="165"/>
        <v>0.97491744748081044</v>
      </c>
    </row>
    <row r="740" spans="1:24" ht="75" outlineLevel="2" x14ac:dyDescent="0.25">
      <c r="A740" s="15" t="s">
        <v>32</v>
      </c>
      <c r="B740" s="16" t="s">
        <v>33</v>
      </c>
      <c r="C740" s="16" t="s">
        <v>160</v>
      </c>
      <c r="D740" s="16" t="s">
        <v>199</v>
      </c>
      <c r="E740" s="16" t="s">
        <v>204</v>
      </c>
      <c r="F740" s="16" t="s">
        <v>36</v>
      </c>
      <c r="G740" s="16">
        <v>1330</v>
      </c>
      <c r="H740" s="16">
        <v>3480</v>
      </c>
      <c r="I740" s="17" t="s">
        <v>205</v>
      </c>
      <c r="J740" s="18">
        <v>113119200</v>
      </c>
      <c r="K740" s="19">
        <v>113119200</v>
      </c>
      <c r="L740" s="19">
        <v>113119200</v>
      </c>
      <c r="M740" s="19">
        <v>0</v>
      </c>
      <c r="N740" s="19">
        <v>0</v>
      </c>
      <c r="O740" s="19">
        <v>0</v>
      </c>
      <c r="P740" s="19">
        <v>98662576.5</v>
      </c>
      <c r="Q740" s="19">
        <v>98662576.5</v>
      </c>
      <c r="R740" s="19">
        <v>14456623.5</v>
      </c>
      <c r="S740" s="19">
        <v>14456623.5</v>
      </c>
      <c r="T740" s="19">
        <v>0</v>
      </c>
      <c r="U740" s="19">
        <v>14456623.5</v>
      </c>
      <c r="V740" s="20">
        <f t="shared" si="163"/>
        <v>0.87220009070078286</v>
      </c>
      <c r="W740" s="20">
        <f t="shared" si="164"/>
        <v>0</v>
      </c>
      <c r="X740" s="21">
        <f t="shared" si="165"/>
        <v>0.87220009070078286</v>
      </c>
    </row>
    <row r="741" spans="1:24" ht="120" outlineLevel="2" x14ac:dyDescent="0.25">
      <c r="A741" s="15" t="s">
        <v>32</v>
      </c>
      <c r="B741" s="16" t="s">
        <v>33</v>
      </c>
      <c r="C741" s="16" t="s">
        <v>160</v>
      </c>
      <c r="D741" s="16" t="s">
        <v>199</v>
      </c>
      <c r="E741" s="16" t="s">
        <v>206</v>
      </c>
      <c r="F741" s="16" t="s">
        <v>36</v>
      </c>
      <c r="G741" s="16">
        <v>1330</v>
      </c>
      <c r="H741" s="16">
        <v>3480</v>
      </c>
      <c r="I741" s="17" t="s">
        <v>207</v>
      </c>
      <c r="J741" s="18">
        <v>21841432</v>
      </c>
      <c r="K741" s="19">
        <v>33722031</v>
      </c>
      <c r="L741" s="19">
        <v>33722031</v>
      </c>
      <c r="M741" s="19">
        <v>0</v>
      </c>
      <c r="N741" s="19">
        <v>0</v>
      </c>
      <c r="O741" s="19">
        <v>0</v>
      </c>
      <c r="P741" s="19">
        <v>20460845.260000002</v>
      </c>
      <c r="Q741" s="19">
        <v>20460845.260000002</v>
      </c>
      <c r="R741" s="19">
        <v>13261185.74</v>
      </c>
      <c r="S741" s="19">
        <v>13261185.74</v>
      </c>
      <c r="T741" s="19">
        <v>1734095</v>
      </c>
      <c r="U741" s="19">
        <v>11527090.739999998</v>
      </c>
      <c r="V741" s="20">
        <f t="shared" si="163"/>
        <v>0.60675008750214365</v>
      </c>
      <c r="W741" s="20">
        <f t="shared" si="164"/>
        <v>0</v>
      </c>
      <c r="X741" s="21">
        <f t="shared" si="165"/>
        <v>0.60675008750214365</v>
      </c>
    </row>
    <row r="742" spans="1:24" ht="90" outlineLevel="2" x14ac:dyDescent="0.25">
      <c r="A742" s="15" t="s">
        <v>32</v>
      </c>
      <c r="B742" s="16" t="s">
        <v>33</v>
      </c>
      <c r="C742" s="16" t="s">
        <v>160</v>
      </c>
      <c r="D742" s="16" t="s">
        <v>199</v>
      </c>
      <c r="E742" s="16" t="s">
        <v>208</v>
      </c>
      <c r="F742" s="16" t="s">
        <v>36</v>
      </c>
      <c r="G742" s="16">
        <v>1330</v>
      </c>
      <c r="H742" s="16">
        <v>3480</v>
      </c>
      <c r="I742" s="17" t="s">
        <v>209</v>
      </c>
      <c r="J742" s="18">
        <v>57017104</v>
      </c>
      <c r="K742" s="19">
        <v>57017104</v>
      </c>
      <c r="L742" s="19">
        <v>57017104</v>
      </c>
      <c r="M742" s="19">
        <v>0</v>
      </c>
      <c r="N742" s="19">
        <v>0</v>
      </c>
      <c r="O742" s="19">
        <v>0</v>
      </c>
      <c r="P742" s="19">
        <v>53665635.659999996</v>
      </c>
      <c r="Q742" s="19">
        <v>53665635.659999996</v>
      </c>
      <c r="R742" s="19">
        <v>3351468.34</v>
      </c>
      <c r="S742" s="19">
        <v>3351468.34</v>
      </c>
      <c r="T742" s="19">
        <v>1425427</v>
      </c>
      <c r="U742" s="19">
        <v>1926041.3400000036</v>
      </c>
      <c r="V742" s="20">
        <f t="shared" si="163"/>
        <v>0.94121994796508779</v>
      </c>
      <c r="W742" s="20">
        <f t="shared" si="164"/>
        <v>0</v>
      </c>
      <c r="X742" s="21">
        <f t="shared" si="165"/>
        <v>0.94121994796508779</v>
      </c>
    </row>
    <row r="743" spans="1:24" ht="255" outlineLevel="2" x14ac:dyDescent="0.25">
      <c r="A743" s="15" t="s">
        <v>32</v>
      </c>
      <c r="B743" s="16" t="s">
        <v>33</v>
      </c>
      <c r="C743" s="16" t="s">
        <v>160</v>
      </c>
      <c r="D743" s="16" t="s">
        <v>199</v>
      </c>
      <c r="E743" s="16" t="s">
        <v>210</v>
      </c>
      <c r="F743" s="16" t="s">
        <v>36</v>
      </c>
      <c r="G743" s="16">
        <v>1330</v>
      </c>
      <c r="H743" s="16">
        <v>3480</v>
      </c>
      <c r="I743" s="17" t="s">
        <v>211</v>
      </c>
      <c r="J743" s="18">
        <v>48342522</v>
      </c>
      <c r="K743" s="19">
        <v>77162075</v>
      </c>
      <c r="L743" s="19">
        <v>77162075</v>
      </c>
      <c r="M743" s="19">
        <v>0</v>
      </c>
      <c r="N743" s="19">
        <v>0</v>
      </c>
      <c r="O743" s="19">
        <v>0</v>
      </c>
      <c r="P743" s="19">
        <v>67238279.769999996</v>
      </c>
      <c r="Q743" s="19">
        <v>67238279.769999996</v>
      </c>
      <c r="R743" s="19">
        <v>9923795.2300000004</v>
      </c>
      <c r="S743" s="19">
        <v>9923795.2300000004</v>
      </c>
      <c r="T743" s="19">
        <v>0</v>
      </c>
      <c r="U743" s="19">
        <v>9923795.2300000042</v>
      </c>
      <c r="V743" s="20">
        <f t="shared" si="163"/>
        <v>0.87139024929021147</v>
      </c>
      <c r="W743" s="20">
        <f t="shared" si="164"/>
        <v>0</v>
      </c>
      <c r="X743" s="21">
        <f t="shared" si="165"/>
        <v>0.87139024929021147</v>
      </c>
    </row>
    <row r="744" spans="1:24" ht="135" outlineLevel="2" x14ac:dyDescent="0.25">
      <c r="A744" s="15" t="s">
        <v>32</v>
      </c>
      <c r="B744" s="16" t="s">
        <v>33</v>
      </c>
      <c r="C744" s="16" t="s">
        <v>160</v>
      </c>
      <c r="D744" s="16" t="s">
        <v>199</v>
      </c>
      <c r="E744" s="16" t="s">
        <v>212</v>
      </c>
      <c r="F744" s="16" t="s">
        <v>36</v>
      </c>
      <c r="G744" s="16">
        <v>1330</v>
      </c>
      <c r="H744" s="16">
        <v>3480</v>
      </c>
      <c r="I744" s="17" t="s">
        <v>213</v>
      </c>
      <c r="J744" s="18">
        <v>11940360</v>
      </c>
      <c r="K744" s="19">
        <v>30142320</v>
      </c>
      <c r="L744" s="19">
        <v>30142320</v>
      </c>
      <c r="M744" s="19">
        <v>0</v>
      </c>
      <c r="N744" s="19">
        <v>0</v>
      </c>
      <c r="O744" s="19">
        <v>0</v>
      </c>
      <c r="P744" s="19">
        <v>29764550</v>
      </c>
      <c r="Q744" s="19">
        <v>29764550</v>
      </c>
      <c r="R744" s="19">
        <v>377770</v>
      </c>
      <c r="S744" s="19">
        <v>377770</v>
      </c>
      <c r="T744" s="19">
        <v>0</v>
      </c>
      <c r="U744" s="19">
        <v>377770</v>
      </c>
      <c r="V744" s="20">
        <f t="shared" si="163"/>
        <v>0.9874671226368773</v>
      </c>
      <c r="W744" s="20">
        <f t="shared" si="164"/>
        <v>0</v>
      </c>
      <c r="X744" s="21">
        <f t="shared" si="165"/>
        <v>0.9874671226368773</v>
      </c>
    </row>
    <row r="745" spans="1:24" ht="105" outlineLevel="2" x14ac:dyDescent="0.25">
      <c r="A745" s="15" t="s">
        <v>32</v>
      </c>
      <c r="B745" s="16" t="s">
        <v>33</v>
      </c>
      <c r="C745" s="16" t="s">
        <v>160</v>
      </c>
      <c r="D745" s="16" t="s">
        <v>199</v>
      </c>
      <c r="E745" s="16" t="s">
        <v>214</v>
      </c>
      <c r="F745" s="16" t="s">
        <v>36</v>
      </c>
      <c r="G745" s="16">
        <v>1330</v>
      </c>
      <c r="H745" s="16">
        <v>3480</v>
      </c>
      <c r="I745" s="17" t="s">
        <v>215</v>
      </c>
      <c r="J745" s="18">
        <v>12568800</v>
      </c>
      <c r="K745" s="19">
        <v>12568800</v>
      </c>
      <c r="L745" s="19">
        <v>12568800</v>
      </c>
      <c r="M745" s="19">
        <v>0</v>
      </c>
      <c r="N745" s="19">
        <v>0</v>
      </c>
      <c r="O745" s="19">
        <v>0</v>
      </c>
      <c r="P745" s="19">
        <v>11830609.66</v>
      </c>
      <c r="Q745" s="19">
        <v>11830609.66</v>
      </c>
      <c r="R745" s="19">
        <v>738190.34</v>
      </c>
      <c r="S745" s="19">
        <v>738190.34</v>
      </c>
      <c r="T745" s="19">
        <v>314220</v>
      </c>
      <c r="U745" s="19">
        <v>423970.33999999985</v>
      </c>
      <c r="V745" s="20">
        <f t="shared" si="163"/>
        <v>0.94126803354337729</v>
      </c>
      <c r="W745" s="20">
        <f t="shared" si="164"/>
        <v>0</v>
      </c>
      <c r="X745" s="21">
        <f t="shared" si="165"/>
        <v>0.94126803354337729</v>
      </c>
    </row>
    <row r="746" spans="1:24" outlineLevel="1" x14ac:dyDescent="0.25">
      <c r="A746" s="22"/>
      <c r="B746" s="23"/>
      <c r="C746" s="23"/>
      <c r="D746" s="23" t="s">
        <v>585</v>
      </c>
      <c r="E746" s="23"/>
      <c r="F746" s="23"/>
      <c r="G746" s="23"/>
      <c r="H746" s="23"/>
      <c r="I746" s="24"/>
      <c r="J746" s="25">
        <f t="shared" ref="J746:U746" si="168">SUBTOTAL(9,J738:J745)</f>
        <v>389543638</v>
      </c>
      <c r="K746" s="26">
        <f t="shared" si="168"/>
        <v>466060550</v>
      </c>
      <c r="L746" s="26">
        <f t="shared" si="168"/>
        <v>466060550</v>
      </c>
      <c r="M746" s="26">
        <f t="shared" si="168"/>
        <v>0</v>
      </c>
      <c r="N746" s="26">
        <f t="shared" si="168"/>
        <v>0</v>
      </c>
      <c r="O746" s="26">
        <f t="shared" si="168"/>
        <v>0</v>
      </c>
      <c r="P746" s="26">
        <f t="shared" si="168"/>
        <v>419746228.10999995</v>
      </c>
      <c r="Q746" s="26">
        <f t="shared" si="168"/>
        <v>419746228.10999995</v>
      </c>
      <c r="R746" s="26">
        <f t="shared" si="168"/>
        <v>46314321.890000015</v>
      </c>
      <c r="S746" s="26">
        <f t="shared" si="168"/>
        <v>46314321.890000015</v>
      </c>
      <c r="T746" s="26">
        <f t="shared" si="168"/>
        <v>5235222</v>
      </c>
      <c r="U746" s="26">
        <f t="shared" si="168"/>
        <v>41079099.890000001</v>
      </c>
      <c r="V746" s="27">
        <f t="shared" si="163"/>
        <v>0.90062595538283585</v>
      </c>
      <c r="W746" s="27">
        <f t="shared" si="164"/>
        <v>0</v>
      </c>
      <c r="X746" s="28">
        <f t="shared" si="165"/>
        <v>0.90062595538283585</v>
      </c>
    </row>
    <row r="747" spans="1:24" ht="150" outlineLevel="2" x14ac:dyDescent="0.25">
      <c r="A747" s="15" t="s">
        <v>277</v>
      </c>
      <c r="B747" s="16" t="s">
        <v>33</v>
      </c>
      <c r="C747" s="16" t="s">
        <v>160</v>
      </c>
      <c r="D747" s="16" t="s">
        <v>301</v>
      </c>
      <c r="E747" s="16" t="s">
        <v>55</v>
      </c>
      <c r="F747" s="16" t="s">
        <v>36</v>
      </c>
      <c r="G747" s="16">
        <v>1330</v>
      </c>
      <c r="H747" s="16">
        <v>3480</v>
      </c>
      <c r="I747" s="17" t="s">
        <v>302</v>
      </c>
      <c r="J747" s="18">
        <v>500000000</v>
      </c>
      <c r="K747" s="19">
        <v>323438498</v>
      </c>
      <c r="L747" s="19">
        <v>323438498</v>
      </c>
      <c r="M747" s="19">
        <v>0</v>
      </c>
      <c r="N747" s="19">
        <v>0</v>
      </c>
      <c r="O747" s="19">
        <v>0</v>
      </c>
      <c r="P747" s="19">
        <v>268176515.69999999</v>
      </c>
      <c r="Q747" s="19">
        <v>268176515.69999999</v>
      </c>
      <c r="R747" s="19">
        <v>55261982.299999997</v>
      </c>
      <c r="S747" s="19">
        <v>55261982.299999997</v>
      </c>
      <c r="T747" s="19">
        <v>0</v>
      </c>
      <c r="U747" s="19">
        <v>55261982.300000012</v>
      </c>
      <c r="V747" s="20">
        <f t="shared" si="163"/>
        <v>0.82914222443612751</v>
      </c>
      <c r="W747" s="20">
        <f t="shared" si="164"/>
        <v>0</v>
      </c>
      <c r="X747" s="21">
        <f t="shared" si="165"/>
        <v>0.82914222443612751</v>
      </c>
    </row>
    <row r="748" spans="1:24" outlineLevel="1" x14ac:dyDescent="0.25">
      <c r="A748" s="22"/>
      <c r="B748" s="23"/>
      <c r="C748" s="23"/>
      <c r="D748" s="23" t="s">
        <v>586</v>
      </c>
      <c r="E748" s="23"/>
      <c r="F748" s="23"/>
      <c r="G748" s="23"/>
      <c r="H748" s="23"/>
      <c r="I748" s="24"/>
      <c r="J748" s="25">
        <f t="shared" ref="J748:U748" si="169">SUBTOTAL(9,J747:J747)</f>
        <v>500000000</v>
      </c>
      <c r="K748" s="26">
        <f t="shared" si="169"/>
        <v>323438498</v>
      </c>
      <c r="L748" s="26">
        <f t="shared" si="169"/>
        <v>323438498</v>
      </c>
      <c r="M748" s="26">
        <f t="shared" si="169"/>
        <v>0</v>
      </c>
      <c r="N748" s="26">
        <f t="shared" si="169"/>
        <v>0</v>
      </c>
      <c r="O748" s="26">
        <f t="shared" si="169"/>
        <v>0</v>
      </c>
      <c r="P748" s="26">
        <f t="shared" si="169"/>
        <v>268176515.69999999</v>
      </c>
      <c r="Q748" s="26">
        <f t="shared" si="169"/>
        <v>268176515.69999999</v>
      </c>
      <c r="R748" s="26">
        <f t="shared" si="169"/>
        <v>55261982.299999997</v>
      </c>
      <c r="S748" s="26">
        <f t="shared" si="169"/>
        <v>55261982.299999997</v>
      </c>
      <c r="T748" s="26">
        <f t="shared" si="169"/>
        <v>0</v>
      </c>
      <c r="U748" s="26">
        <f t="shared" si="169"/>
        <v>55261982.300000012</v>
      </c>
      <c r="V748" s="27">
        <f t="shared" si="163"/>
        <v>0.82914222443612751</v>
      </c>
      <c r="W748" s="27">
        <f t="shared" si="164"/>
        <v>0</v>
      </c>
      <c r="X748" s="28">
        <f t="shared" si="165"/>
        <v>0.82914222443612751</v>
      </c>
    </row>
    <row r="749" spans="1:24" ht="150" outlineLevel="2" x14ac:dyDescent="0.25">
      <c r="A749" s="15" t="s">
        <v>32</v>
      </c>
      <c r="B749" s="16" t="s">
        <v>33</v>
      </c>
      <c r="C749" s="16" t="s">
        <v>217</v>
      </c>
      <c r="D749" s="16" t="s">
        <v>218</v>
      </c>
      <c r="E749" s="16" t="s">
        <v>174</v>
      </c>
      <c r="F749" s="16">
        <v>280</v>
      </c>
      <c r="G749" s="16">
        <v>2310</v>
      </c>
      <c r="H749" s="16">
        <v>3480</v>
      </c>
      <c r="I749" s="17" t="s">
        <v>175</v>
      </c>
      <c r="J749" s="18">
        <v>35000000000</v>
      </c>
      <c r="K749" s="19">
        <v>0</v>
      </c>
      <c r="L749" s="19">
        <v>0</v>
      </c>
      <c r="M749" s="19">
        <v>0</v>
      </c>
      <c r="N749" s="19">
        <v>0</v>
      </c>
      <c r="O749" s="19">
        <v>0</v>
      </c>
      <c r="P749" s="19">
        <v>0</v>
      </c>
      <c r="Q749" s="19">
        <v>0</v>
      </c>
      <c r="R749" s="19">
        <v>0</v>
      </c>
      <c r="S749" s="19">
        <v>0</v>
      </c>
      <c r="T749" s="19">
        <v>0</v>
      </c>
      <c r="U749" s="19">
        <v>0</v>
      </c>
      <c r="V749" s="20">
        <v>0</v>
      </c>
      <c r="W749" s="20">
        <v>0</v>
      </c>
      <c r="X749" s="21">
        <v>0</v>
      </c>
    </row>
    <row r="750" spans="1:24" ht="120" outlineLevel="2" x14ac:dyDescent="0.25">
      <c r="A750" s="15" t="s">
        <v>304</v>
      </c>
      <c r="B750" s="16" t="s">
        <v>33</v>
      </c>
      <c r="C750" s="16" t="s">
        <v>217</v>
      </c>
      <c r="D750" s="16" t="s">
        <v>218</v>
      </c>
      <c r="E750" s="16" t="s">
        <v>194</v>
      </c>
      <c r="F750" s="16">
        <v>280</v>
      </c>
      <c r="G750" s="16">
        <v>2310</v>
      </c>
      <c r="H750" s="16">
        <v>3480</v>
      </c>
      <c r="I750" s="17" t="s">
        <v>311</v>
      </c>
      <c r="J750" s="18">
        <v>28006116046</v>
      </c>
      <c r="K750" s="19">
        <v>20785004445</v>
      </c>
      <c r="L750" s="19">
        <v>20785004445</v>
      </c>
      <c r="M750" s="19">
        <v>0</v>
      </c>
      <c r="N750" s="19">
        <v>0</v>
      </c>
      <c r="O750" s="19">
        <v>0</v>
      </c>
      <c r="P750" s="19">
        <v>17537233404.610001</v>
      </c>
      <c r="Q750" s="19">
        <v>17537233404.610001</v>
      </c>
      <c r="R750" s="19">
        <v>3247771040.3899999</v>
      </c>
      <c r="S750" s="19">
        <v>3247771040.3899999</v>
      </c>
      <c r="T750" s="19">
        <v>0</v>
      </c>
      <c r="U750" s="19">
        <v>3247771040.3899994</v>
      </c>
      <c r="V750" s="20">
        <f>P750/L750</f>
        <v>0.84374451066469336</v>
      </c>
      <c r="W750" s="20">
        <f>(M750+N750+O750)/L750</f>
        <v>0</v>
      </c>
      <c r="X750" s="21">
        <f>V750+W750</f>
        <v>0.84374451066469336</v>
      </c>
    </row>
    <row r="751" spans="1:24" ht="90" outlineLevel="2" x14ac:dyDescent="0.25">
      <c r="A751" s="15" t="s">
        <v>304</v>
      </c>
      <c r="B751" s="16" t="s">
        <v>33</v>
      </c>
      <c r="C751" s="16" t="s">
        <v>217</v>
      </c>
      <c r="D751" s="16" t="s">
        <v>218</v>
      </c>
      <c r="E751" s="16" t="s">
        <v>270</v>
      </c>
      <c r="F751" s="16">
        <v>280</v>
      </c>
      <c r="G751" s="16">
        <v>2310</v>
      </c>
      <c r="H751" s="16">
        <v>3480</v>
      </c>
      <c r="I751" s="17" t="s">
        <v>312</v>
      </c>
      <c r="J751" s="18">
        <v>4000000000</v>
      </c>
      <c r="K751" s="19">
        <v>2104659074</v>
      </c>
      <c r="L751" s="19">
        <v>2104659074</v>
      </c>
      <c r="M751" s="19">
        <v>0</v>
      </c>
      <c r="N751" s="19">
        <v>0</v>
      </c>
      <c r="O751" s="19">
        <v>0</v>
      </c>
      <c r="P751" s="19">
        <v>825275415</v>
      </c>
      <c r="Q751" s="19">
        <v>825275415</v>
      </c>
      <c r="R751" s="19">
        <v>1279383659</v>
      </c>
      <c r="S751" s="19">
        <v>1279383659</v>
      </c>
      <c r="T751" s="19">
        <v>0</v>
      </c>
      <c r="U751" s="19">
        <v>1279383659</v>
      </c>
      <c r="V751" s="20">
        <f>P751/L751</f>
        <v>0.39211833650165806</v>
      </c>
      <c r="W751" s="20">
        <f>(M751+N751+O751)/L751</f>
        <v>0</v>
      </c>
      <c r="X751" s="21">
        <f>V751+W751</f>
        <v>0.39211833650165806</v>
      </c>
    </row>
    <row r="752" spans="1:24" ht="135" outlineLevel="2" x14ac:dyDescent="0.25">
      <c r="A752" s="15" t="s">
        <v>314</v>
      </c>
      <c r="B752" s="16" t="s">
        <v>33</v>
      </c>
      <c r="C752" s="16" t="s">
        <v>217</v>
      </c>
      <c r="D752" s="16" t="s">
        <v>218</v>
      </c>
      <c r="E752" s="16" t="s">
        <v>172</v>
      </c>
      <c r="F752" s="16">
        <v>280</v>
      </c>
      <c r="G752" s="16">
        <v>2310</v>
      </c>
      <c r="H752" s="16">
        <v>3480</v>
      </c>
      <c r="I752" s="17" t="s">
        <v>324</v>
      </c>
      <c r="J752" s="18">
        <v>300000000</v>
      </c>
      <c r="K752" s="19">
        <v>300000000</v>
      </c>
      <c r="L752" s="19">
        <v>300000000</v>
      </c>
      <c r="M752" s="19">
        <v>0</v>
      </c>
      <c r="N752" s="19">
        <v>0</v>
      </c>
      <c r="O752" s="19">
        <v>0</v>
      </c>
      <c r="P752" s="19">
        <v>300000000</v>
      </c>
      <c r="Q752" s="19">
        <v>300000000</v>
      </c>
      <c r="R752" s="19">
        <v>0</v>
      </c>
      <c r="S752" s="19">
        <v>0</v>
      </c>
      <c r="T752" s="19">
        <v>0</v>
      </c>
      <c r="U752" s="19">
        <v>0</v>
      </c>
      <c r="V752" s="20">
        <f>P752/L752</f>
        <v>1</v>
      </c>
      <c r="W752" s="20">
        <f>(M752+N752+O752)/L752</f>
        <v>0</v>
      </c>
      <c r="X752" s="21">
        <f>V752+W752</f>
        <v>1</v>
      </c>
    </row>
    <row r="753" spans="1:24" ht="105" outlineLevel="2" x14ac:dyDescent="0.25">
      <c r="A753" s="15" t="s">
        <v>346</v>
      </c>
      <c r="B753" s="16" t="s">
        <v>33</v>
      </c>
      <c r="C753" s="16" t="s">
        <v>217</v>
      </c>
      <c r="D753" s="16" t="s">
        <v>218</v>
      </c>
      <c r="E753" s="16" t="s">
        <v>170</v>
      </c>
      <c r="F753" s="16">
        <v>280</v>
      </c>
      <c r="G753" s="16">
        <v>2310</v>
      </c>
      <c r="H753" s="16">
        <v>3460</v>
      </c>
      <c r="I753" s="17" t="s">
        <v>388</v>
      </c>
      <c r="J753" s="18">
        <v>3000000000</v>
      </c>
      <c r="K753" s="19">
        <v>0</v>
      </c>
      <c r="L753" s="19">
        <v>0</v>
      </c>
      <c r="M753" s="19">
        <v>0</v>
      </c>
      <c r="N753" s="19">
        <v>0</v>
      </c>
      <c r="O753" s="19">
        <v>0</v>
      </c>
      <c r="P753" s="19">
        <v>0</v>
      </c>
      <c r="Q753" s="19">
        <v>0</v>
      </c>
      <c r="R753" s="19">
        <v>0</v>
      </c>
      <c r="S753" s="19">
        <v>0</v>
      </c>
      <c r="T753" s="19">
        <v>0</v>
      </c>
      <c r="U753" s="19">
        <v>0</v>
      </c>
      <c r="V753" s="20">
        <v>0</v>
      </c>
      <c r="W753" s="20">
        <v>0</v>
      </c>
      <c r="X753" s="21">
        <v>0</v>
      </c>
    </row>
    <row r="754" spans="1:24" ht="195" outlineLevel="2" x14ac:dyDescent="0.25">
      <c r="A754" s="15" t="s">
        <v>390</v>
      </c>
      <c r="B754" s="16" t="s">
        <v>391</v>
      </c>
      <c r="C754" s="16" t="s">
        <v>217</v>
      </c>
      <c r="D754" s="16" t="s">
        <v>218</v>
      </c>
      <c r="E754" s="16" t="s">
        <v>400</v>
      </c>
      <c r="F754" s="16" t="s">
        <v>36</v>
      </c>
      <c r="G754" s="16">
        <v>2310</v>
      </c>
      <c r="H754" s="16">
        <v>3410</v>
      </c>
      <c r="I754" s="17" t="s">
        <v>404</v>
      </c>
      <c r="J754" s="18">
        <v>0</v>
      </c>
      <c r="K754" s="19">
        <v>0</v>
      </c>
      <c r="L754" s="19">
        <v>0</v>
      </c>
      <c r="M754" s="19">
        <v>0</v>
      </c>
      <c r="N754" s="19">
        <v>0</v>
      </c>
      <c r="O754" s="19">
        <v>0</v>
      </c>
      <c r="P754" s="19">
        <v>0</v>
      </c>
      <c r="Q754" s="19">
        <v>0</v>
      </c>
      <c r="R754" s="19">
        <v>0</v>
      </c>
      <c r="S754" s="19">
        <v>0</v>
      </c>
      <c r="T754" s="19">
        <v>0</v>
      </c>
      <c r="U754" s="19">
        <v>0</v>
      </c>
      <c r="V754" s="20">
        <v>0</v>
      </c>
      <c r="W754" s="20">
        <v>0</v>
      </c>
      <c r="X754" s="21">
        <v>0</v>
      </c>
    </row>
    <row r="755" spans="1:24" ht="225" outlineLevel="2" x14ac:dyDescent="0.25">
      <c r="A755" s="15" t="s">
        <v>390</v>
      </c>
      <c r="B755" s="16" t="s">
        <v>406</v>
      </c>
      <c r="C755" s="16" t="s">
        <v>217</v>
      </c>
      <c r="D755" s="16" t="s">
        <v>218</v>
      </c>
      <c r="E755" s="16" t="s">
        <v>288</v>
      </c>
      <c r="F755" s="16" t="s">
        <v>36</v>
      </c>
      <c r="G755" s="16">
        <v>2310</v>
      </c>
      <c r="H755" s="16">
        <v>3420</v>
      </c>
      <c r="I755" s="17" t="s">
        <v>436</v>
      </c>
      <c r="J755" s="18">
        <v>0</v>
      </c>
      <c r="K755" s="19">
        <v>100000000</v>
      </c>
      <c r="L755" s="19">
        <v>100000000</v>
      </c>
      <c r="M755" s="19">
        <v>0</v>
      </c>
      <c r="N755" s="19">
        <v>0</v>
      </c>
      <c r="O755" s="19">
        <v>0</v>
      </c>
      <c r="P755" s="19">
        <v>100000000</v>
      </c>
      <c r="Q755" s="19">
        <v>100000000</v>
      </c>
      <c r="R755" s="19">
        <v>0</v>
      </c>
      <c r="S755" s="19">
        <v>0</v>
      </c>
      <c r="T755" s="19">
        <v>0</v>
      </c>
      <c r="U755" s="19">
        <v>0</v>
      </c>
      <c r="V755" s="20">
        <f>P755/L755</f>
        <v>1</v>
      </c>
      <c r="W755" s="20">
        <f>(M755+N755+O755)/L755</f>
        <v>0</v>
      </c>
      <c r="X755" s="21">
        <f>V755+W755</f>
        <v>1</v>
      </c>
    </row>
    <row r="756" spans="1:24" ht="150" outlineLevel="2" x14ac:dyDescent="0.25">
      <c r="A756" s="15" t="s">
        <v>390</v>
      </c>
      <c r="B756" s="16" t="s">
        <v>438</v>
      </c>
      <c r="C756" s="16" t="s">
        <v>217</v>
      </c>
      <c r="D756" s="16" t="s">
        <v>218</v>
      </c>
      <c r="E756" s="16" t="s">
        <v>170</v>
      </c>
      <c r="F756" s="16" t="s">
        <v>483</v>
      </c>
      <c r="G756" s="16">
        <v>2310</v>
      </c>
      <c r="H756" s="16">
        <v>3420</v>
      </c>
      <c r="I756" s="17" t="s">
        <v>449</v>
      </c>
      <c r="J756" s="18">
        <v>5822064678</v>
      </c>
      <c r="K756" s="19">
        <v>4236904326</v>
      </c>
      <c r="L756" s="19">
        <v>4236904326</v>
      </c>
      <c r="M756" s="19">
        <v>0</v>
      </c>
      <c r="N756" s="19">
        <v>0</v>
      </c>
      <c r="O756" s="19">
        <v>0</v>
      </c>
      <c r="P756" s="19">
        <v>4236904326</v>
      </c>
      <c r="Q756" s="19">
        <v>4236904326</v>
      </c>
      <c r="R756" s="19">
        <v>0</v>
      </c>
      <c r="S756" s="19">
        <v>0</v>
      </c>
      <c r="T756" s="19">
        <v>0</v>
      </c>
      <c r="U756" s="19">
        <v>0</v>
      </c>
      <c r="V756" s="20">
        <f>P756/L756</f>
        <v>1</v>
      </c>
      <c r="W756" s="20">
        <f>(M756+N756+O756)/L756</f>
        <v>0</v>
      </c>
      <c r="X756" s="21">
        <f>V756+W756</f>
        <v>1</v>
      </c>
    </row>
    <row r="757" spans="1:24" ht="195" outlineLevel="2" x14ac:dyDescent="0.25">
      <c r="A757" s="15" t="s">
        <v>390</v>
      </c>
      <c r="B757" s="16" t="s">
        <v>438</v>
      </c>
      <c r="C757" s="16" t="s">
        <v>217</v>
      </c>
      <c r="D757" s="16" t="s">
        <v>218</v>
      </c>
      <c r="E757" s="16" t="s">
        <v>400</v>
      </c>
      <c r="F757" s="16" t="s">
        <v>36</v>
      </c>
      <c r="G757" s="16">
        <v>2310</v>
      </c>
      <c r="H757" s="16">
        <v>3420</v>
      </c>
      <c r="I757" s="17" t="s">
        <v>450</v>
      </c>
      <c r="J757" s="18">
        <v>0</v>
      </c>
      <c r="K757" s="19">
        <v>0</v>
      </c>
      <c r="L757" s="19">
        <v>0</v>
      </c>
      <c r="M757" s="19">
        <v>0</v>
      </c>
      <c r="N757" s="19">
        <v>0</v>
      </c>
      <c r="O757" s="19">
        <v>0</v>
      </c>
      <c r="P757" s="19">
        <v>0</v>
      </c>
      <c r="Q757" s="19">
        <v>0</v>
      </c>
      <c r="R757" s="19">
        <v>0</v>
      </c>
      <c r="S757" s="19">
        <v>0</v>
      </c>
      <c r="T757" s="19">
        <v>0</v>
      </c>
      <c r="U757" s="19">
        <v>0</v>
      </c>
      <c r="V757" s="20">
        <v>0</v>
      </c>
      <c r="W757" s="20">
        <v>0</v>
      </c>
      <c r="X757" s="21">
        <v>0</v>
      </c>
    </row>
    <row r="758" spans="1:24" ht="210" outlineLevel="2" x14ac:dyDescent="0.25">
      <c r="A758" s="15" t="s">
        <v>390</v>
      </c>
      <c r="B758" s="16" t="s">
        <v>459</v>
      </c>
      <c r="C758" s="16" t="s">
        <v>217</v>
      </c>
      <c r="D758" s="16" t="s">
        <v>218</v>
      </c>
      <c r="E758" s="16" t="s">
        <v>170</v>
      </c>
      <c r="F758" s="16" t="s">
        <v>483</v>
      </c>
      <c r="G758" s="16">
        <v>2310</v>
      </c>
      <c r="H758" s="16">
        <v>3480</v>
      </c>
      <c r="I758" s="17" t="s">
        <v>473</v>
      </c>
      <c r="J758" s="18">
        <v>786408283</v>
      </c>
      <c r="K758" s="19">
        <v>589806210</v>
      </c>
      <c r="L758" s="19">
        <v>589806210</v>
      </c>
      <c r="M758" s="19">
        <v>0</v>
      </c>
      <c r="N758" s="19">
        <v>0</v>
      </c>
      <c r="O758" s="19">
        <v>0</v>
      </c>
      <c r="P758" s="19">
        <v>168629400</v>
      </c>
      <c r="Q758" s="19">
        <v>168629400</v>
      </c>
      <c r="R758" s="19">
        <v>421176810</v>
      </c>
      <c r="S758" s="19">
        <v>421176810</v>
      </c>
      <c r="T758" s="19">
        <v>0</v>
      </c>
      <c r="U758" s="19">
        <v>421176810</v>
      </c>
      <c r="V758" s="20">
        <f t="shared" ref="V758:V769" si="170">P758/L758</f>
        <v>0.28590645052719943</v>
      </c>
      <c r="W758" s="20">
        <f t="shared" ref="W758:W769" si="171">(M758+N758+O758)/L758</f>
        <v>0</v>
      </c>
      <c r="X758" s="21">
        <f t="shared" ref="X758:X769" si="172">V758+W758</f>
        <v>0.28590645052719943</v>
      </c>
    </row>
    <row r="759" spans="1:24" outlineLevel="1" x14ac:dyDescent="0.25">
      <c r="A759" s="22"/>
      <c r="B759" s="23"/>
      <c r="C759" s="23"/>
      <c r="D759" s="23" t="s">
        <v>587</v>
      </c>
      <c r="E759" s="23"/>
      <c r="F759" s="23"/>
      <c r="G759" s="23"/>
      <c r="H759" s="23"/>
      <c r="I759" s="24"/>
      <c r="J759" s="25">
        <f t="shared" ref="J759:U759" si="173">SUBTOTAL(9,J749:J758)</f>
        <v>76914589007</v>
      </c>
      <c r="K759" s="26">
        <f t="shared" si="173"/>
        <v>28116374055</v>
      </c>
      <c r="L759" s="26">
        <f t="shared" si="173"/>
        <v>28116374055</v>
      </c>
      <c r="M759" s="26">
        <f t="shared" si="173"/>
        <v>0</v>
      </c>
      <c r="N759" s="26">
        <f t="shared" si="173"/>
        <v>0</v>
      </c>
      <c r="O759" s="26">
        <f t="shared" si="173"/>
        <v>0</v>
      </c>
      <c r="P759" s="26">
        <f t="shared" si="173"/>
        <v>23168042545.610001</v>
      </c>
      <c r="Q759" s="26">
        <f t="shared" si="173"/>
        <v>23168042545.610001</v>
      </c>
      <c r="R759" s="26">
        <f t="shared" si="173"/>
        <v>4948331509.3899994</v>
      </c>
      <c r="S759" s="26">
        <f t="shared" si="173"/>
        <v>4948331509.3899994</v>
      </c>
      <c r="T759" s="26">
        <f t="shared" si="173"/>
        <v>0</v>
      </c>
      <c r="U759" s="26">
        <f t="shared" si="173"/>
        <v>4948331509.3899994</v>
      </c>
      <c r="V759" s="27">
        <f t="shared" si="170"/>
        <v>0.8240053465034185</v>
      </c>
      <c r="W759" s="27">
        <f t="shared" si="171"/>
        <v>0</v>
      </c>
      <c r="X759" s="28">
        <f t="shared" si="172"/>
        <v>0.8240053465034185</v>
      </c>
    </row>
    <row r="760" spans="1:24" ht="90" outlineLevel="2" x14ac:dyDescent="0.25">
      <c r="A760" s="15" t="s">
        <v>390</v>
      </c>
      <c r="B760" s="16" t="s">
        <v>438</v>
      </c>
      <c r="C760" s="16" t="s">
        <v>217</v>
      </c>
      <c r="D760" s="16" t="s">
        <v>451</v>
      </c>
      <c r="E760" s="16" t="s">
        <v>452</v>
      </c>
      <c r="F760" s="16" t="s">
        <v>483</v>
      </c>
      <c r="G760" s="16">
        <v>2320</v>
      </c>
      <c r="H760" s="16">
        <v>3420</v>
      </c>
      <c r="I760" s="17" t="s">
        <v>453</v>
      </c>
      <c r="J760" s="18">
        <v>0</v>
      </c>
      <c r="K760" s="19">
        <v>44722330</v>
      </c>
      <c r="L760" s="19">
        <v>44722330</v>
      </c>
      <c r="M760" s="19">
        <v>0</v>
      </c>
      <c r="N760" s="19">
        <v>0</v>
      </c>
      <c r="O760" s="19">
        <v>0</v>
      </c>
      <c r="P760" s="19">
        <v>44722330</v>
      </c>
      <c r="Q760" s="19">
        <v>44722330</v>
      </c>
      <c r="R760" s="19">
        <v>0</v>
      </c>
      <c r="S760" s="19">
        <v>0</v>
      </c>
      <c r="T760" s="19">
        <v>0</v>
      </c>
      <c r="U760" s="19">
        <v>0</v>
      </c>
      <c r="V760" s="20">
        <f t="shared" si="170"/>
        <v>1</v>
      </c>
      <c r="W760" s="20">
        <f t="shared" si="171"/>
        <v>0</v>
      </c>
      <c r="X760" s="21">
        <f t="shared" si="172"/>
        <v>1</v>
      </c>
    </row>
    <row r="761" spans="1:24" outlineLevel="1" x14ac:dyDescent="0.25">
      <c r="A761" s="22"/>
      <c r="B761" s="23"/>
      <c r="C761" s="23"/>
      <c r="D761" s="23" t="s">
        <v>588</v>
      </c>
      <c r="E761" s="23"/>
      <c r="F761" s="23"/>
      <c r="G761" s="23"/>
      <c r="H761" s="23"/>
      <c r="I761" s="24"/>
      <c r="J761" s="25">
        <f t="shared" ref="J761:U761" si="174">SUBTOTAL(9,J760:J760)</f>
        <v>0</v>
      </c>
      <c r="K761" s="26">
        <f t="shared" si="174"/>
        <v>44722330</v>
      </c>
      <c r="L761" s="26">
        <f t="shared" si="174"/>
        <v>44722330</v>
      </c>
      <c r="M761" s="26">
        <f t="shared" si="174"/>
        <v>0</v>
      </c>
      <c r="N761" s="26">
        <f t="shared" si="174"/>
        <v>0</v>
      </c>
      <c r="O761" s="26">
        <f t="shared" si="174"/>
        <v>0</v>
      </c>
      <c r="P761" s="26">
        <f t="shared" si="174"/>
        <v>44722330</v>
      </c>
      <c r="Q761" s="26">
        <f t="shared" si="174"/>
        <v>44722330</v>
      </c>
      <c r="R761" s="26">
        <f t="shared" si="174"/>
        <v>0</v>
      </c>
      <c r="S761" s="26">
        <f t="shared" si="174"/>
        <v>0</v>
      </c>
      <c r="T761" s="26">
        <f t="shared" si="174"/>
        <v>0</v>
      </c>
      <c r="U761" s="26">
        <f t="shared" si="174"/>
        <v>0</v>
      </c>
      <c r="V761" s="27">
        <f t="shared" si="170"/>
        <v>1</v>
      </c>
      <c r="W761" s="27">
        <f t="shared" si="171"/>
        <v>0</v>
      </c>
      <c r="X761" s="28">
        <f t="shared" si="172"/>
        <v>1</v>
      </c>
    </row>
    <row r="762" spans="1:24" ht="405" outlineLevel="2" x14ac:dyDescent="0.25">
      <c r="A762" s="15" t="s">
        <v>314</v>
      </c>
      <c r="B762" s="16" t="s">
        <v>33</v>
      </c>
      <c r="C762" s="16" t="s">
        <v>217</v>
      </c>
      <c r="D762" s="16" t="s">
        <v>325</v>
      </c>
      <c r="E762" s="16" t="s">
        <v>55</v>
      </c>
      <c r="F762" s="16">
        <v>280</v>
      </c>
      <c r="G762" s="16">
        <v>2320</v>
      </c>
      <c r="H762" s="16">
        <v>3480</v>
      </c>
      <c r="I762" s="17" t="s">
        <v>326</v>
      </c>
      <c r="J762" s="18">
        <v>1076109412</v>
      </c>
      <c r="K762" s="19">
        <v>998099210</v>
      </c>
      <c r="L762" s="19">
        <v>998099210</v>
      </c>
      <c r="M762" s="19">
        <v>0</v>
      </c>
      <c r="N762" s="19">
        <v>0</v>
      </c>
      <c r="O762" s="19">
        <v>0</v>
      </c>
      <c r="P762" s="19">
        <v>998099210</v>
      </c>
      <c r="Q762" s="19">
        <v>998099210</v>
      </c>
      <c r="R762" s="19">
        <v>0</v>
      </c>
      <c r="S762" s="19">
        <v>0</v>
      </c>
      <c r="T762" s="19">
        <v>0</v>
      </c>
      <c r="U762" s="19">
        <v>0</v>
      </c>
      <c r="V762" s="20">
        <f t="shared" si="170"/>
        <v>1</v>
      </c>
      <c r="W762" s="20">
        <f t="shared" si="171"/>
        <v>0</v>
      </c>
      <c r="X762" s="21">
        <f t="shared" si="172"/>
        <v>1</v>
      </c>
    </row>
    <row r="763" spans="1:24" ht="409.5" outlineLevel="2" x14ac:dyDescent="0.25">
      <c r="A763" s="15" t="s">
        <v>314</v>
      </c>
      <c r="B763" s="16" t="s">
        <v>33</v>
      </c>
      <c r="C763" s="16" t="s">
        <v>217</v>
      </c>
      <c r="D763" s="16" t="s">
        <v>325</v>
      </c>
      <c r="E763" s="16" t="s">
        <v>166</v>
      </c>
      <c r="F763" s="16">
        <v>280</v>
      </c>
      <c r="G763" s="16">
        <v>2320</v>
      </c>
      <c r="H763" s="16">
        <v>3480</v>
      </c>
      <c r="I763" s="17" t="s">
        <v>327</v>
      </c>
      <c r="J763" s="18">
        <v>12133119112</v>
      </c>
      <c r="K763" s="19">
        <v>11253555133</v>
      </c>
      <c r="L763" s="19">
        <v>11253555133</v>
      </c>
      <c r="M763" s="19">
        <v>0</v>
      </c>
      <c r="N763" s="19">
        <v>0</v>
      </c>
      <c r="O763" s="19">
        <v>0</v>
      </c>
      <c r="P763" s="19">
        <v>11253555133</v>
      </c>
      <c r="Q763" s="19">
        <v>11253555133</v>
      </c>
      <c r="R763" s="19">
        <v>0</v>
      </c>
      <c r="S763" s="19">
        <v>0</v>
      </c>
      <c r="T763" s="19">
        <v>0</v>
      </c>
      <c r="U763" s="19">
        <v>0</v>
      </c>
      <c r="V763" s="20">
        <f t="shared" si="170"/>
        <v>1</v>
      </c>
      <c r="W763" s="20">
        <f t="shared" si="171"/>
        <v>0</v>
      </c>
      <c r="X763" s="21">
        <f t="shared" si="172"/>
        <v>1</v>
      </c>
    </row>
    <row r="764" spans="1:24" ht="90" outlineLevel="2" x14ac:dyDescent="0.25">
      <c r="A764" s="15" t="s">
        <v>390</v>
      </c>
      <c r="B764" s="16" t="s">
        <v>438</v>
      </c>
      <c r="C764" s="16" t="s">
        <v>217</v>
      </c>
      <c r="D764" s="16" t="s">
        <v>325</v>
      </c>
      <c r="E764" s="16" t="s">
        <v>454</v>
      </c>
      <c r="F764" s="16" t="s">
        <v>483</v>
      </c>
      <c r="G764" s="16">
        <v>2320</v>
      </c>
      <c r="H764" s="16">
        <v>3420</v>
      </c>
      <c r="I764" s="17" t="s">
        <v>455</v>
      </c>
      <c r="J764" s="18">
        <v>0</v>
      </c>
      <c r="K764" s="19">
        <v>46235114</v>
      </c>
      <c r="L764" s="19">
        <v>46235114</v>
      </c>
      <c r="M764" s="19">
        <v>0</v>
      </c>
      <c r="N764" s="19">
        <v>0</v>
      </c>
      <c r="O764" s="19">
        <v>0</v>
      </c>
      <c r="P764" s="19">
        <v>46235114</v>
      </c>
      <c r="Q764" s="19">
        <v>46235114</v>
      </c>
      <c r="R764" s="19">
        <v>0</v>
      </c>
      <c r="S764" s="19">
        <v>0</v>
      </c>
      <c r="T764" s="19">
        <v>0</v>
      </c>
      <c r="U764" s="19">
        <v>0</v>
      </c>
      <c r="V764" s="20">
        <f t="shared" si="170"/>
        <v>1</v>
      </c>
      <c r="W764" s="20">
        <f t="shared" si="171"/>
        <v>0</v>
      </c>
      <c r="X764" s="21">
        <f t="shared" si="172"/>
        <v>1</v>
      </c>
    </row>
    <row r="765" spans="1:24" ht="90" outlineLevel="2" x14ac:dyDescent="0.25">
      <c r="A765" s="15" t="s">
        <v>390</v>
      </c>
      <c r="B765" s="16" t="s">
        <v>475</v>
      </c>
      <c r="C765" s="16" t="s">
        <v>217</v>
      </c>
      <c r="D765" s="16" t="s">
        <v>325</v>
      </c>
      <c r="E765" s="16" t="s">
        <v>452</v>
      </c>
      <c r="F765" s="16" t="s">
        <v>483</v>
      </c>
      <c r="G765" s="16">
        <v>2320</v>
      </c>
      <c r="H765" s="16">
        <v>3480</v>
      </c>
      <c r="I765" s="17" t="s">
        <v>455</v>
      </c>
      <c r="J765" s="18">
        <v>0</v>
      </c>
      <c r="K765" s="19">
        <v>46975449</v>
      </c>
      <c r="L765" s="19">
        <v>46975449</v>
      </c>
      <c r="M765" s="19">
        <v>0</v>
      </c>
      <c r="N765" s="19">
        <v>0</v>
      </c>
      <c r="O765" s="19">
        <v>0</v>
      </c>
      <c r="P765" s="19">
        <v>46975449</v>
      </c>
      <c r="Q765" s="19">
        <v>46975449</v>
      </c>
      <c r="R765" s="19">
        <v>0</v>
      </c>
      <c r="S765" s="19">
        <v>0</v>
      </c>
      <c r="T765" s="19">
        <v>0</v>
      </c>
      <c r="U765" s="19">
        <v>0</v>
      </c>
      <c r="V765" s="20">
        <f t="shared" si="170"/>
        <v>1</v>
      </c>
      <c r="W765" s="20">
        <f t="shared" si="171"/>
        <v>0</v>
      </c>
      <c r="X765" s="21">
        <f t="shared" si="172"/>
        <v>1</v>
      </c>
    </row>
    <row r="766" spans="1:24" outlineLevel="1" x14ac:dyDescent="0.25">
      <c r="A766" s="22"/>
      <c r="B766" s="23"/>
      <c r="C766" s="23"/>
      <c r="D766" s="23" t="s">
        <v>589</v>
      </c>
      <c r="E766" s="23"/>
      <c r="F766" s="23"/>
      <c r="G766" s="23"/>
      <c r="H766" s="23"/>
      <c r="I766" s="24"/>
      <c r="J766" s="25">
        <f t="shared" ref="J766:U766" si="175">SUBTOTAL(9,J762:J765)</f>
        <v>13209228524</v>
      </c>
      <c r="K766" s="26">
        <f t="shared" si="175"/>
        <v>12344864906</v>
      </c>
      <c r="L766" s="26">
        <f t="shared" si="175"/>
        <v>12344864906</v>
      </c>
      <c r="M766" s="26">
        <f t="shared" si="175"/>
        <v>0</v>
      </c>
      <c r="N766" s="26">
        <f t="shared" si="175"/>
        <v>0</v>
      </c>
      <c r="O766" s="26">
        <f t="shared" si="175"/>
        <v>0</v>
      </c>
      <c r="P766" s="26">
        <f t="shared" si="175"/>
        <v>12344864906</v>
      </c>
      <c r="Q766" s="26">
        <f t="shared" si="175"/>
        <v>12344864906</v>
      </c>
      <c r="R766" s="26">
        <f t="shared" si="175"/>
        <v>0</v>
      </c>
      <c r="S766" s="26">
        <f t="shared" si="175"/>
        <v>0</v>
      </c>
      <c r="T766" s="26">
        <f t="shared" si="175"/>
        <v>0</v>
      </c>
      <c r="U766" s="26">
        <f t="shared" si="175"/>
        <v>0</v>
      </c>
      <c r="V766" s="27">
        <f t="shared" si="170"/>
        <v>1</v>
      </c>
      <c r="W766" s="27">
        <f t="shared" si="171"/>
        <v>0</v>
      </c>
      <c r="X766" s="28">
        <f t="shared" si="172"/>
        <v>1</v>
      </c>
    </row>
    <row r="767" spans="1:24" ht="105" outlineLevel="2" x14ac:dyDescent="0.25">
      <c r="A767" s="15" t="s">
        <v>390</v>
      </c>
      <c r="B767" s="16" t="s">
        <v>438</v>
      </c>
      <c r="C767" s="16" t="s">
        <v>217</v>
      </c>
      <c r="D767" s="16" t="s">
        <v>456</v>
      </c>
      <c r="E767" s="16" t="s">
        <v>206</v>
      </c>
      <c r="F767" s="16" t="s">
        <v>483</v>
      </c>
      <c r="G767" s="16">
        <v>2320</v>
      </c>
      <c r="H767" s="16">
        <v>3420</v>
      </c>
      <c r="I767" s="17" t="s">
        <v>457</v>
      </c>
      <c r="J767" s="18">
        <v>0</v>
      </c>
      <c r="K767" s="19">
        <v>21402834</v>
      </c>
      <c r="L767" s="19">
        <v>21402834</v>
      </c>
      <c r="M767" s="19">
        <v>0</v>
      </c>
      <c r="N767" s="19">
        <v>0</v>
      </c>
      <c r="O767" s="19">
        <v>0</v>
      </c>
      <c r="P767" s="19">
        <v>21402834</v>
      </c>
      <c r="Q767" s="19">
        <v>21402834</v>
      </c>
      <c r="R767" s="19">
        <v>0</v>
      </c>
      <c r="S767" s="19">
        <v>0</v>
      </c>
      <c r="T767" s="19">
        <v>0</v>
      </c>
      <c r="U767" s="19">
        <v>0</v>
      </c>
      <c r="V767" s="20">
        <f t="shared" si="170"/>
        <v>1</v>
      </c>
      <c r="W767" s="20">
        <f t="shared" si="171"/>
        <v>0</v>
      </c>
      <c r="X767" s="21">
        <f t="shared" si="172"/>
        <v>1</v>
      </c>
    </row>
    <row r="768" spans="1:24" outlineLevel="1" x14ac:dyDescent="0.25">
      <c r="A768" s="22"/>
      <c r="B768" s="23"/>
      <c r="C768" s="23"/>
      <c r="D768" s="23" t="s">
        <v>590</v>
      </c>
      <c r="E768" s="23"/>
      <c r="F768" s="23"/>
      <c r="G768" s="23"/>
      <c r="H768" s="23"/>
      <c r="I768" s="24"/>
      <c r="J768" s="25">
        <f t="shared" ref="J768:U768" si="176">SUBTOTAL(9,J767:J767)</f>
        <v>0</v>
      </c>
      <c r="K768" s="26">
        <f t="shared" si="176"/>
        <v>21402834</v>
      </c>
      <c r="L768" s="26">
        <f t="shared" si="176"/>
        <v>21402834</v>
      </c>
      <c r="M768" s="26">
        <f t="shared" si="176"/>
        <v>0</v>
      </c>
      <c r="N768" s="26">
        <f t="shared" si="176"/>
        <v>0</v>
      </c>
      <c r="O768" s="26">
        <f t="shared" si="176"/>
        <v>0</v>
      </c>
      <c r="P768" s="26">
        <f t="shared" si="176"/>
        <v>21402834</v>
      </c>
      <c r="Q768" s="26">
        <f t="shared" si="176"/>
        <v>21402834</v>
      </c>
      <c r="R768" s="26">
        <f t="shared" si="176"/>
        <v>0</v>
      </c>
      <c r="S768" s="26">
        <f t="shared" si="176"/>
        <v>0</v>
      </c>
      <c r="T768" s="26">
        <f t="shared" si="176"/>
        <v>0</v>
      </c>
      <c r="U768" s="26">
        <f t="shared" si="176"/>
        <v>0</v>
      </c>
      <c r="V768" s="27">
        <f t="shared" si="170"/>
        <v>1</v>
      </c>
      <c r="W768" s="27">
        <f t="shared" si="171"/>
        <v>0</v>
      </c>
      <c r="X768" s="28">
        <f t="shared" si="172"/>
        <v>1</v>
      </c>
    </row>
    <row r="769" spans="1:24" ht="15.75" thickBot="1" x14ac:dyDescent="0.3">
      <c r="A769" s="29"/>
      <c r="B769" s="30"/>
      <c r="C769" s="30"/>
      <c r="D769" s="30" t="s">
        <v>482</v>
      </c>
      <c r="E769" s="30"/>
      <c r="F769" s="30"/>
      <c r="G769" s="30"/>
      <c r="H769" s="30"/>
      <c r="I769" s="31"/>
      <c r="J769" s="32">
        <f t="shared" ref="J769:U769" si="177">SUBTOTAL(9,J10:J767)</f>
        <v>2670018000000</v>
      </c>
      <c r="K769" s="33">
        <f t="shared" si="177"/>
        <v>2511591475496</v>
      </c>
      <c r="L769" s="33">
        <f t="shared" si="177"/>
        <v>2511591475496</v>
      </c>
      <c r="M769" s="33">
        <f t="shared" si="177"/>
        <v>0</v>
      </c>
      <c r="N769" s="33">
        <f t="shared" si="177"/>
        <v>2265194040.9200006</v>
      </c>
      <c r="O769" s="33">
        <f t="shared" si="177"/>
        <v>3077049.51</v>
      </c>
      <c r="P769" s="33">
        <f t="shared" si="177"/>
        <v>2427538778290.9502</v>
      </c>
      <c r="Q769" s="33">
        <f t="shared" si="177"/>
        <v>2425399365606.1797</v>
      </c>
      <c r="R769" s="33">
        <f t="shared" si="177"/>
        <v>81571425562.960022</v>
      </c>
      <c r="S769" s="33">
        <f t="shared" si="177"/>
        <v>81784426114.620026</v>
      </c>
      <c r="T769" s="33">
        <f t="shared" si="177"/>
        <v>1626216068.1100001</v>
      </c>
      <c r="U769" s="33">
        <f t="shared" si="177"/>
        <v>80158210046.51001</v>
      </c>
      <c r="V769" s="34">
        <f t="shared" si="170"/>
        <v>0.96653408883367442</v>
      </c>
      <c r="W769" s="34">
        <f t="shared" si="171"/>
        <v>9.0312103403761268E-4</v>
      </c>
      <c r="X769" s="35">
        <f t="shared" si="172"/>
        <v>0.96743720986771198</v>
      </c>
    </row>
    <row r="770" spans="1:24" x14ac:dyDescent="0.25">
      <c r="A770" s="36"/>
      <c r="B770" s="36"/>
      <c r="C770" s="36"/>
      <c r="D770" s="36"/>
      <c r="E770" s="36"/>
      <c r="F770" s="36"/>
      <c r="G770" s="36"/>
      <c r="H770" s="36"/>
      <c r="I770" s="37"/>
      <c r="J770" s="38"/>
      <c r="K770" s="39"/>
      <c r="L770" s="39"/>
      <c r="M770" s="39"/>
      <c r="N770" s="39"/>
      <c r="O770" s="39"/>
      <c r="P770" s="39"/>
      <c r="Q770" s="39"/>
      <c r="R770" s="39"/>
      <c r="S770" s="39"/>
      <c r="T770" s="39"/>
      <c r="U770" s="39"/>
      <c r="V770" s="40"/>
      <c r="W770" s="40"/>
      <c r="X770" s="40"/>
    </row>
    <row r="771" spans="1:24" x14ac:dyDescent="0.25">
      <c r="A771" s="36"/>
      <c r="B771" s="36"/>
      <c r="C771" s="36"/>
      <c r="D771" s="36"/>
      <c r="E771" s="36"/>
      <c r="F771" s="36"/>
      <c r="G771" s="36"/>
      <c r="H771" s="36"/>
      <c r="I771" s="37"/>
      <c r="J771" s="38"/>
      <c r="K771" s="39"/>
      <c r="L771" s="39"/>
      <c r="M771" s="39"/>
      <c r="N771" s="39"/>
      <c r="O771" s="39"/>
      <c r="P771" s="39"/>
      <c r="Q771" s="39"/>
      <c r="R771" s="39"/>
      <c r="S771" s="39"/>
      <c r="T771" s="39"/>
      <c r="U771" s="39"/>
      <c r="V771" s="40"/>
      <c r="W771" s="40"/>
      <c r="X771" s="40"/>
    </row>
    <row r="772" spans="1:24" x14ac:dyDescent="0.25">
      <c r="A772" s="36"/>
      <c r="B772" s="36"/>
      <c r="C772" s="36"/>
      <c r="D772" s="36"/>
      <c r="E772" s="36"/>
      <c r="F772" s="36"/>
      <c r="G772" s="36"/>
      <c r="H772" s="36"/>
      <c r="I772" s="37"/>
      <c r="J772" s="38"/>
      <c r="K772" s="39"/>
      <c r="L772" s="39"/>
      <c r="M772" s="39"/>
      <c r="N772" s="39"/>
      <c r="O772" s="39"/>
      <c r="P772" s="39"/>
      <c r="Q772" s="39"/>
      <c r="R772" s="39"/>
      <c r="S772" s="39"/>
      <c r="T772" s="39"/>
      <c r="U772" s="39"/>
      <c r="V772" s="40"/>
      <c r="W772" s="40"/>
      <c r="X772" s="40"/>
    </row>
    <row r="773" spans="1:24" x14ac:dyDescent="0.25">
      <c r="A773" s="36"/>
      <c r="B773" s="36"/>
      <c r="C773" s="36"/>
      <c r="D773" s="36"/>
      <c r="E773" s="36"/>
      <c r="F773" s="36"/>
      <c r="G773" s="36"/>
      <c r="H773" s="36"/>
      <c r="I773" s="37"/>
      <c r="J773" s="38"/>
      <c r="K773" s="39"/>
      <c r="L773" s="39"/>
      <c r="M773" s="39"/>
      <c r="N773" s="39"/>
      <c r="O773" s="39"/>
      <c r="P773" s="39"/>
      <c r="Q773" s="39"/>
      <c r="R773" s="39"/>
      <c r="S773" s="39"/>
      <c r="T773" s="39"/>
      <c r="U773" s="39"/>
      <c r="V773" s="40"/>
      <c r="W773" s="40"/>
      <c r="X773" s="40"/>
    </row>
    <row r="774" spans="1:24" x14ac:dyDescent="0.25">
      <c r="A774" s="36"/>
      <c r="B774" s="36"/>
      <c r="C774" s="36"/>
      <c r="D774" s="36"/>
      <c r="E774" s="36"/>
      <c r="F774" s="36"/>
      <c r="G774" s="36"/>
      <c r="H774" s="36"/>
      <c r="I774" s="37"/>
      <c r="J774" s="38"/>
      <c r="K774" s="39"/>
      <c r="L774" s="39"/>
      <c r="M774" s="39"/>
      <c r="N774" s="39"/>
      <c r="O774" s="39"/>
      <c r="P774" s="39"/>
      <c r="Q774" s="39"/>
      <c r="R774" s="39"/>
      <c r="S774" s="39"/>
      <c r="T774" s="39"/>
      <c r="U774" s="39"/>
      <c r="V774" s="40"/>
      <c r="W774" s="40"/>
      <c r="X774" s="40"/>
    </row>
    <row r="775" spans="1:24" x14ac:dyDescent="0.25">
      <c r="A775" s="36"/>
      <c r="B775" s="36"/>
      <c r="C775" s="36"/>
      <c r="D775" s="36"/>
      <c r="E775" s="36"/>
      <c r="F775" s="36"/>
      <c r="G775" s="36"/>
      <c r="H775" s="36"/>
      <c r="I775" s="37"/>
      <c r="J775" s="38"/>
      <c r="K775" s="39"/>
      <c r="L775" s="39"/>
      <c r="M775" s="39"/>
      <c r="N775" s="39"/>
      <c r="O775" s="39"/>
      <c r="P775" s="39"/>
      <c r="Q775" s="39"/>
      <c r="R775" s="39"/>
      <c r="S775" s="39"/>
      <c r="T775" s="39"/>
      <c r="U775" s="39"/>
      <c r="V775" s="40"/>
      <c r="W775" s="40"/>
      <c r="X775" s="40"/>
    </row>
    <row r="776" spans="1:24" x14ac:dyDescent="0.25">
      <c r="A776" s="36"/>
      <c r="B776" s="36"/>
      <c r="C776" s="36"/>
      <c r="D776" s="36"/>
      <c r="E776" s="36"/>
      <c r="F776" s="36"/>
      <c r="G776" s="36"/>
      <c r="H776" s="36"/>
      <c r="I776" s="37"/>
      <c r="J776" s="38"/>
      <c r="K776" s="39"/>
      <c r="L776" s="39"/>
      <c r="M776" s="39"/>
      <c r="N776" s="39"/>
      <c r="O776" s="39"/>
      <c r="P776" s="39"/>
      <c r="Q776" s="39"/>
      <c r="R776" s="39"/>
      <c r="S776" s="39"/>
      <c r="T776" s="39"/>
      <c r="U776" s="39"/>
      <c r="V776" s="40"/>
      <c r="W776" s="40"/>
      <c r="X776" s="40"/>
    </row>
    <row r="777" spans="1:24" x14ac:dyDescent="0.25">
      <c r="A777" s="36"/>
      <c r="B777" s="36"/>
      <c r="C777" s="36"/>
      <c r="D777" s="36"/>
      <c r="E777" s="36"/>
      <c r="F777" s="36"/>
      <c r="G777" s="36"/>
      <c r="H777" s="36"/>
      <c r="I777" s="37"/>
      <c r="J777" s="38"/>
      <c r="K777" s="39"/>
      <c r="L777" s="39"/>
      <c r="M777" s="39"/>
      <c r="N777" s="39"/>
      <c r="O777" s="39"/>
      <c r="P777" s="39"/>
      <c r="Q777" s="39"/>
      <c r="R777" s="39"/>
      <c r="S777" s="39"/>
      <c r="T777" s="39"/>
      <c r="U777" s="39"/>
      <c r="V777" s="40"/>
      <c r="W777" s="40"/>
      <c r="X777" s="40"/>
    </row>
    <row r="778" spans="1:24" x14ac:dyDescent="0.25">
      <c r="A778" s="36"/>
      <c r="B778" s="36"/>
      <c r="C778" s="36"/>
      <c r="D778" s="36"/>
      <c r="E778" s="36"/>
      <c r="F778" s="36"/>
      <c r="G778" s="36"/>
      <c r="H778" s="36"/>
      <c r="I778" s="37"/>
      <c r="J778" s="38"/>
      <c r="K778" s="39"/>
      <c r="L778" s="39"/>
      <c r="M778" s="39"/>
      <c r="N778" s="39"/>
      <c r="O778" s="39"/>
      <c r="P778" s="39"/>
      <c r="Q778" s="39"/>
      <c r="R778" s="39"/>
      <c r="S778" s="39"/>
      <c r="T778" s="39"/>
      <c r="U778" s="39"/>
      <c r="V778" s="40"/>
      <c r="W778" s="40"/>
      <c r="X778" s="40"/>
    </row>
    <row r="779" spans="1:24" x14ac:dyDescent="0.25">
      <c r="A779" s="36"/>
      <c r="B779" s="36"/>
      <c r="C779" s="36"/>
      <c r="D779" s="36"/>
      <c r="E779" s="36"/>
      <c r="F779" s="36"/>
      <c r="G779" s="36"/>
      <c r="H779" s="36"/>
      <c r="I779" s="37"/>
      <c r="J779" s="38"/>
      <c r="K779" s="39"/>
      <c r="L779" s="39"/>
      <c r="M779" s="39"/>
      <c r="N779" s="39"/>
      <c r="O779" s="39"/>
      <c r="P779" s="39"/>
      <c r="Q779" s="39"/>
      <c r="R779" s="39"/>
      <c r="S779" s="39"/>
      <c r="T779" s="39"/>
      <c r="U779" s="39"/>
      <c r="V779" s="40"/>
      <c r="W779" s="40"/>
      <c r="X779" s="40"/>
    </row>
    <row r="780" spans="1:24" x14ac:dyDescent="0.25">
      <c r="A780" s="36"/>
      <c r="B780" s="36"/>
      <c r="C780" s="36"/>
      <c r="D780" s="36"/>
      <c r="E780" s="36"/>
      <c r="F780" s="36"/>
      <c r="G780" s="36"/>
      <c r="H780" s="36"/>
      <c r="I780" s="37"/>
      <c r="J780" s="38"/>
      <c r="K780" s="39"/>
      <c r="L780" s="39"/>
      <c r="M780" s="39"/>
      <c r="N780" s="39"/>
      <c r="O780" s="39"/>
      <c r="P780" s="39"/>
      <c r="Q780" s="39"/>
      <c r="R780" s="39"/>
      <c r="S780" s="39"/>
      <c r="T780" s="39"/>
      <c r="U780" s="39"/>
      <c r="V780" s="40"/>
      <c r="W780" s="40"/>
      <c r="X780" s="40"/>
    </row>
    <row r="781" spans="1:24" x14ac:dyDescent="0.25">
      <c r="A781" s="36"/>
      <c r="B781" s="36"/>
      <c r="C781" s="36"/>
      <c r="D781" s="36"/>
      <c r="E781" s="36"/>
      <c r="F781" s="36"/>
      <c r="G781" s="36"/>
      <c r="H781" s="36"/>
      <c r="I781" s="37"/>
      <c r="J781" s="38"/>
      <c r="K781" s="39"/>
      <c r="L781" s="39"/>
      <c r="M781" s="39"/>
      <c r="N781" s="39"/>
      <c r="O781" s="39"/>
      <c r="P781" s="39"/>
      <c r="Q781" s="39"/>
      <c r="R781" s="39"/>
      <c r="S781" s="39"/>
      <c r="T781" s="39"/>
      <c r="U781" s="39"/>
      <c r="V781" s="40"/>
      <c r="W781" s="40"/>
      <c r="X781" s="40"/>
    </row>
    <row r="782" spans="1:24" x14ac:dyDescent="0.25">
      <c r="A782" s="36"/>
      <c r="B782" s="36"/>
      <c r="C782" s="36"/>
      <c r="D782" s="36"/>
      <c r="E782" s="36"/>
      <c r="F782" s="36"/>
      <c r="G782" s="36"/>
      <c r="H782" s="36"/>
      <c r="I782" s="37"/>
      <c r="J782" s="38"/>
      <c r="K782" s="39"/>
      <c r="L782" s="39"/>
      <c r="M782" s="39"/>
      <c r="N782" s="39"/>
      <c r="O782" s="39"/>
      <c r="P782" s="39"/>
      <c r="Q782" s="39"/>
      <c r="R782" s="39"/>
      <c r="S782" s="39"/>
      <c r="T782" s="39"/>
      <c r="U782" s="39"/>
      <c r="V782" s="40"/>
      <c r="W782" s="40"/>
      <c r="X782" s="40"/>
    </row>
    <row r="783" spans="1:24" x14ac:dyDescent="0.25">
      <c r="A783" s="36"/>
      <c r="B783" s="36"/>
      <c r="C783" s="36"/>
      <c r="D783" s="36"/>
      <c r="E783" s="36"/>
      <c r="F783" s="36"/>
      <c r="G783" s="36"/>
      <c r="H783" s="36"/>
      <c r="I783" s="37"/>
      <c r="J783" s="38"/>
      <c r="K783" s="39"/>
      <c r="L783" s="39"/>
      <c r="M783" s="39"/>
      <c r="N783" s="39"/>
      <c r="O783" s="39"/>
      <c r="P783" s="39"/>
      <c r="Q783" s="39"/>
      <c r="R783" s="39"/>
      <c r="S783" s="39"/>
      <c r="T783" s="39"/>
      <c r="U783" s="39"/>
      <c r="V783" s="40"/>
      <c r="W783" s="40"/>
      <c r="X783" s="40"/>
    </row>
    <row r="784" spans="1:24" x14ac:dyDescent="0.25">
      <c r="A784" s="36"/>
      <c r="B784" s="36"/>
      <c r="C784" s="36"/>
      <c r="D784" s="36"/>
      <c r="E784" s="36"/>
      <c r="F784" s="36"/>
      <c r="G784" s="36"/>
      <c r="H784" s="36"/>
      <c r="I784" s="37"/>
      <c r="J784" s="38"/>
      <c r="K784" s="39"/>
      <c r="L784" s="39"/>
      <c r="M784" s="39"/>
      <c r="N784" s="39"/>
      <c r="O784" s="39"/>
      <c r="P784" s="39"/>
      <c r="Q784" s="39"/>
      <c r="R784" s="39"/>
      <c r="S784" s="39"/>
      <c r="T784" s="39"/>
      <c r="U784" s="39"/>
      <c r="V784" s="40"/>
      <c r="W784" s="40"/>
      <c r="X784" s="40"/>
    </row>
    <row r="785" spans="1:24" x14ac:dyDescent="0.25">
      <c r="A785" s="36"/>
      <c r="B785" s="36"/>
      <c r="C785" s="36"/>
      <c r="D785" s="36"/>
      <c r="E785" s="36"/>
      <c r="F785" s="36"/>
      <c r="G785" s="36"/>
      <c r="H785" s="36"/>
      <c r="I785" s="37"/>
      <c r="J785" s="38"/>
      <c r="K785" s="39"/>
      <c r="L785" s="39"/>
      <c r="M785" s="39"/>
      <c r="N785" s="39"/>
      <c r="O785" s="39"/>
      <c r="P785" s="39"/>
      <c r="Q785" s="39"/>
      <c r="R785" s="39"/>
      <c r="S785" s="39"/>
      <c r="T785" s="39"/>
      <c r="U785" s="39"/>
      <c r="V785" s="40"/>
      <c r="W785" s="40"/>
      <c r="X785" s="40"/>
    </row>
    <row r="786" spans="1:24" x14ac:dyDescent="0.25">
      <c r="A786" s="36"/>
      <c r="B786" s="36"/>
      <c r="C786" s="36"/>
      <c r="D786" s="36"/>
      <c r="E786" s="36"/>
      <c r="F786" s="36"/>
      <c r="G786" s="36"/>
      <c r="H786" s="36"/>
      <c r="I786" s="37"/>
      <c r="J786" s="38"/>
      <c r="K786" s="39"/>
      <c r="L786" s="39"/>
      <c r="M786" s="39"/>
      <c r="N786" s="39"/>
      <c r="O786" s="39"/>
      <c r="P786" s="39"/>
      <c r="Q786" s="39"/>
      <c r="R786" s="39"/>
      <c r="S786" s="39"/>
      <c r="T786" s="39"/>
      <c r="U786" s="39"/>
      <c r="V786" s="40"/>
      <c r="W786" s="40"/>
      <c r="X786" s="40"/>
    </row>
    <row r="787" spans="1:24" x14ac:dyDescent="0.25">
      <c r="A787" s="36"/>
      <c r="B787" s="36"/>
      <c r="C787" s="36"/>
      <c r="D787" s="36"/>
      <c r="E787" s="36"/>
      <c r="F787" s="36"/>
      <c r="G787" s="36"/>
      <c r="H787" s="36"/>
      <c r="I787" s="37"/>
      <c r="J787" s="38"/>
      <c r="K787" s="39"/>
      <c r="L787" s="39"/>
      <c r="M787" s="39"/>
      <c r="N787" s="39"/>
      <c r="O787" s="39"/>
      <c r="P787" s="39"/>
      <c r="Q787" s="39"/>
      <c r="R787" s="39"/>
      <c r="S787" s="39"/>
      <c r="T787" s="39"/>
      <c r="U787" s="39"/>
      <c r="V787" s="40"/>
      <c r="W787" s="40"/>
      <c r="X787" s="40"/>
    </row>
    <row r="788" spans="1:24" x14ac:dyDescent="0.25">
      <c r="A788" s="36"/>
      <c r="B788" s="36"/>
      <c r="C788" s="36"/>
      <c r="D788" s="36"/>
      <c r="E788" s="36"/>
      <c r="F788" s="36"/>
      <c r="G788" s="36"/>
      <c r="H788" s="36"/>
      <c r="I788" s="37"/>
      <c r="J788" s="38"/>
      <c r="K788" s="39"/>
      <c r="L788" s="39"/>
      <c r="M788" s="39"/>
      <c r="N788" s="39"/>
      <c r="O788" s="39"/>
      <c r="P788" s="39"/>
      <c r="Q788" s="39"/>
      <c r="R788" s="39"/>
      <c r="S788" s="39"/>
      <c r="T788" s="39"/>
      <c r="U788" s="39"/>
      <c r="V788" s="40"/>
      <c r="W788" s="40"/>
      <c r="X788" s="40"/>
    </row>
    <row r="789" spans="1:24" x14ac:dyDescent="0.25">
      <c r="A789" s="36"/>
      <c r="B789" s="36"/>
      <c r="C789" s="36"/>
      <c r="D789" s="36"/>
      <c r="E789" s="36"/>
      <c r="F789" s="36"/>
      <c r="G789" s="36"/>
      <c r="H789" s="36"/>
      <c r="I789" s="37"/>
      <c r="J789" s="38"/>
      <c r="K789" s="39"/>
      <c r="L789" s="39"/>
      <c r="M789" s="39"/>
      <c r="N789" s="39"/>
      <c r="O789" s="39"/>
      <c r="P789" s="39"/>
      <c r="Q789" s="39"/>
      <c r="R789" s="39"/>
      <c r="S789" s="39"/>
      <c r="T789" s="39"/>
      <c r="U789" s="39"/>
      <c r="V789" s="40"/>
      <c r="W789" s="40"/>
      <c r="X789" s="40"/>
    </row>
    <row r="790" spans="1:24" x14ac:dyDescent="0.25">
      <c r="A790" s="36"/>
      <c r="B790" s="36"/>
      <c r="C790" s="36"/>
      <c r="D790" s="36"/>
      <c r="E790" s="36"/>
      <c r="F790" s="36"/>
      <c r="G790" s="36"/>
      <c r="H790" s="36"/>
      <c r="I790" s="37"/>
      <c r="J790" s="38"/>
      <c r="K790" s="39"/>
      <c r="L790" s="39"/>
      <c r="M790" s="39"/>
      <c r="N790" s="39"/>
      <c r="O790" s="39"/>
      <c r="P790" s="39"/>
      <c r="Q790" s="39"/>
      <c r="R790" s="39"/>
      <c r="S790" s="39"/>
      <c r="T790" s="39"/>
      <c r="U790" s="39"/>
      <c r="V790" s="40"/>
      <c r="W790" s="40"/>
      <c r="X790" s="40"/>
    </row>
    <row r="791" spans="1:24" x14ac:dyDescent="0.25">
      <c r="A791" s="36"/>
      <c r="B791" s="36"/>
      <c r="C791" s="36"/>
      <c r="D791" s="36"/>
      <c r="E791" s="36"/>
      <c r="F791" s="36"/>
      <c r="G791" s="36"/>
      <c r="H791" s="36"/>
      <c r="I791" s="37"/>
      <c r="J791" s="38"/>
      <c r="K791" s="39"/>
      <c r="L791" s="39"/>
      <c r="M791" s="39"/>
      <c r="N791" s="39"/>
      <c r="O791" s="39"/>
      <c r="P791" s="39"/>
      <c r="Q791" s="39"/>
      <c r="R791" s="39"/>
      <c r="S791" s="39"/>
      <c r="T791" s="39"/>
      <c r="U791" s="39"/>
      <c r="V791" s="40"/>
      <c r="W791" s="40"/>
      <c r="X791" s="40"/>
    </row>
    <row r="792" spans="1:24" x14ac:dyDescent="0.25">
      <c r="A792" s="36"/>
      <c r="B792" s="36"/>
      <c r="C792" s="36"/>
      <c r="D792" s="36"/>
      <c r="E792" s="36"/>
      <c r="F792" s="36"/>
      <c r="G792" s="36"/>
      <c r="H792" s="36"/>
      <c r="I792" s="37"/>
      <c r="J792" s="38"/>
      <c r="K792" s="39"/>
      <c r="L792" s="39"/>
      <c r="M792" s="39"/>
      <c r="N792" s="39"/>
      <c r="O792" s="39"/>
      <c r="P792" s="39"/>
      <c r="Q792" s="39"/>
      <c r="R792" s="39"/>
      <c r="S792" s="39"/>
      <c r="T792" s="39"/>
      <c r="U792" s="39"/>
      <c r="V792" s="40"/>
      <c r="W792" s="40"/>
      <c r="X792" s="40"/>
    </row>
    <row r="793" spans="1:24" x14ac:dyDescent="0.25">
      <c r="A793" s="36"/>
      <c r="B793" s="36"/>
      <c r="C793" s="36"/>
      <c r="D793" s="36"/>
      <c r="E793" s="36"/>
      <c r="F793" s="36"/>
      <c r="G793" s="36"/>
      <c r="H793" s="36"/>
      <c r="I793" s="37"/>
      <c r="J793" s="38"/>
      <c r="K793" s="39"/>
      <c r="L793" s="39"/>
      <c r="M793" s="39"/>
      <c r="N793" s="39"/>
      <c r="O793" s="39"/>
      <c r="P793" s="39"/>
      <c r="Q793" s="39"/>
      <c r="R793" s="39"/>
      <c r="S793" s="39"/>
      <c r="T793" s="39"/>
      <c r="U793" s="39"/>
      <c r="V793" s="40"/>
      <c r="W793" s="40"/>
      <c r="X793" s="40"/>
    </row>
    <row r="794" spans="1:24" x14ac:dyDescent="0.25">
      <c r="A794" s="36"/>
      <c r="B794" s="36"/>
      <c r="C794" s="36"/>
      <c r="D794" s="36"/>
      <c r="E794" s="36"/>
      <c r="F794" s="36"/>
      <c r="G794" s="36"/>
      <c r="H794" s="36"/>
      <c r="I794" s="37"/>
      <c r="J794" s="38"/>
      <c r="K794" s="39"/>
      <c r="L794" s="39"/>
      <c r="M794" s="39"/>
      <c r="N794" s="39"/>
      <c r="O794" s="39"/>
      <c r="P794" s="39"/>
      <c r="Q794" s="39"/>
      <c r="R794" s="39"/>
      <c r="S794" s="39"/>
      <c r="T794" s="39"/>
      <c r="U794" s="39"/>
      <c r="V794" s="40"/>
      <c r="W794" s="40"/>
      <c r="X794" s="40"/>
    </row>
    <row r="795" spans="1:24" x14ac:dyDescent="0.25">
      <c r="A795" s="36"/>
      <c r="B795" s="36"/>
      <c r="C795" s="36"/>
      <c r="D795" s="36"/>
      <c r="E795" s="36"/>
      <c r="F795" s="36"/>
      <c r="G795" s="36"/>
      <c r="H795" s="36"/>
      <c r="I795" s="37"/>
      <c r="J795" s="38"/>
      <c r="K795" s="39"/>
      <c r="L795" s="39"/>
      <c r="M795" s="39"/>
      <c r="N795" s="39"/>
      <c r="O795" s="39"/>
      <c r="P795" s="39"/>
      <c r="Q795" s="39"/>
      <c r="R795" s="39"/>
      <c r="S795" s="39"/>
      <c r="T795" s="39"/>
      <c r="U795" s="39"/>
      <c r="V795" s="40"/>
      <c r="W795" s="40"/>
      <c r="X795" s="40"/>
    </row>
    <row r="796" spans="1:24" x14ac:dyDescent="0.25">
      <c r="A796" s="36"/>
      <c r="B796" s="36"/>
      <c r="C796" s="36"/>
      <c r="D796" s="36"/>
      <c r="E796" s="36"/>
      <c r="F796" s="36"/>
      <c r="G796" s="36"/>
      <c r="H796" s="36"/>
      <c r="I796" s="37"/>
      <c r="J796" s="38"/>
      <c r="K796" s="39"/>
      <c r="L796" s="39"/>
      <c r="M796" s="39"/>
      <c r="N796" s="39"/>
      <c r="O796" s="39"/>
      <c r="P796" s="39"/>
      <c r="Q796" s="39"/>
      <c r="R796" s="39"/>
      <c r="S796" s="39"/>
      <c r="T796" s="39"/>
      <c r="U796" s="39"/>
      <c r="V796" s="40"/>
      <c r="W796" s="40"/>
      <c r="X796" s="40"/>
    </row>
    <row r="797" spans="1:24" x14ac:dyDescent="0.25">
      <c r="A797" s="36"/>
      <c r="B797" s="36"/>
      <c r="C797" s="36"/>
      <c r="D797" s="36"/>
      <c r="E797" s="36"/>
      <c r="F797" s="36"/>
      <c r="G797" s="36"/>
      <c r="H797" s="36"/>
      <c r="I797" s="37"/>
      <c r="J797" s="38"/>
      <c r="K797" s="39"/>
      <c r="L797" s="39"/>
      <c r="M797" s="39"/>
      <c r="N797" s="39"/>
      <c r="O797" s="39"/>
      <c r="P797" s="39"/>
      <c r="Q797" s="39"/>
      <c r="R797" s="39"/>
      <c r="S797" s="39"/>
      <c r="T797" s="39"/>
      <c r="U797" s="39"/>
      <c r="V797" s="40"/>
      <c r="W797" s="40"/>
      <c r="X797" s="40"/>
    </row>
    <row r="798" spans="1:24" x14ac:dyDescent="0.25">
      <c r="A798" s="36"/>
      <c r="B798" s="36"/>
      <c r="C798" s="36"/>
      <c r="D798" s="36"/>
      <c r="E798" s="36"/>
      <c r="F798" s="36"/>
      <c r="G798" s="36"/>
      <c r="H798" s="36"/>
      <c r="I798" s="37"/>
      <c r="J798" s="38"/>
      <c r="K798" s="39"/>
      <c r="L798" s="39"/>
      <c r="M798" s="39"/>
      <c r="N798" s="39"/>
      <c r="O798" s="39"/>
      <c r="P798" s="39"/>
      <c r="Q798" s="39"/>
      <c r="R798" s="39"/>
      <c r="S798" s="39"/>
      <c r="T798" s="39"/>
      <c r="U798" s="39"/>
      <c r="V798" s="40"/>
      <c r="W798" s="40"/>
      <c r="X798" s="40"/>
    </row>
    <row r="799" spans="1:24" x14ac:dyDescent="0.25">
      <c r="A799" s="36"/>
      <c r="B799" s="36"/>
      <c r="C799" s="36"/>
      <c r="D799" s="36"/>
      <c r="E799" s="36"/>
      <c r="F799" s="36"/>
      <c r="G799" s="36"/>
      <c r="H799" s="36"/>
      <c r="I799" s="37"/>
      <c r="J799" s="38"/>
      <c r="K799" s="39"/>
      <c r="L799" s="39"/>
      <c r="M799" s="39"/>
      <c r="N799" s="39"/>
      <c r="O799" s="39"/>
      <c r="P799" s="39"/>
      <c r="Q799" s="39"/>
      <c r="R799" s="39"/>
      <c r="S799" s="39"/>
      <c r="T799" s="39"/>
      <c r="U799" s="39"/>
      <c r="V799" s="40"/>
      <c r="W799" s="40"/>
      <c r="X799" s="40"/>
    </row>
    <row r="800" spans="1:24" x14ac:dyDescent="0.25">
      <c r="A800" s="36"/>
      <c r="B800" s="36"/>
      <c r="C800" s="36"/>
      <c r="D800" s="36"/>
      <c r="E800" s="36"/>
      <c r="F800" s="36"/>
      <c r="G800" s="36"/>
      <c r="H800" s="36"/>
      <c r="I800" s="37"/>
      <c r="J800" s="38"/>
      <c r="K800" s="39"/>
      <c r="L800" s="39"/>
      <c r="M800" s="39"/>
      <c r="N800" s="39"/>
      <c r="O800" s="39"/>
      <c r="P800" s="39"/>
      <c r="Q800" s="39"/>
      <c r="R800" s="39"/>
      <c r="S800" s="39"/>
      <c r="T800" s="39"/>
      <c r="U800" s="39"/>
      <c r="V800" s="40"/>
      <c r="W800" s="40"/>
      <c r="X800" s="40"/>
    </row>
    <row r="801" spans="1:24" x14ac:dyDescent="0.25">
      <c r="A801" s="36"/>
      <c r="B801" s="36"/>
      <c r="C801" s="36"/>
      <c r="D801" s="36"/>
      <c r="E801" s="36"/>
      <c r="F801" s="36"/>
      <c r="G801" s="36"/>
      <c r="H801" s="36"/>
      <c r="I801" s="37"/>
      <c r="J801" s="38"/>
      <c r="K801" s="39"/>
      <c r="L801" s="39"/>
      <c r="M801" s="39"/>
      <c r="N801" s="39"/>
      <c r="O801" s="39"/>
      <c r="P801" s="39"/>
      <c r="Q801" s="39"/>
      <c r="R801" s="39"/>
      <c r="S801" s="39"/>
      <c r="T801" s="39"/>
      <c r="U801" s="39"/>
      <c r="V801" s="40"/>
      <c r="W801" s="40"/>
      <c r="X801" s="40"/>
    </row>
    <row r="802" spans="1:24" x14ac:dyDescent="0.25">
      <c r="A802" s="36"/>
      <c r="B802" s="36"/>
      <c r="C802" s="36"/>
      <c r="D802" s="36"/>
      <c r="E802" s="36"/>
      <c r="F802" s="36"/>
      <c r="G802" s="36"/>
      <c r="H802" s="36"/>
      <c r="I802" s="37"/>
      <c r="J802" s="38"/>
      <c r="K802" s="39"/>
      <c r="L802" s="39"/>
      <c r="M802" s="39"/>
      <c r="N802" s="39"/>
      <c r="O802" s="39"/>
      <c r="P802" s="39"/>
      <c r="Q802" s="39"/>
      <c r="R802" s="39"/>
      <c r="S802" s="39"/>
      <c r="T802" s="39"/>
      <c r="U802" s="39"/>
      <c r="V802" s="40"/>
      <c r="W802" s="40"/>
      <c r="X802" s="40"/>
    </row>
    <row r="803" spans="1:24" x14ac:dyDescent="0.25">
      <c r="A803" s="36"/>
      <c r="B803" s="36"/>
      <c r="C803" s="36"/>
      <c r="D803" s="36"/>
      <c r="E803" s="36"/>
      <c r="F803" s="36"/>
      <c r="G803" s="36"/>
      <c r="H803" s="36"/>
      <c r="I803" s="37"/>
      <c r="J803" s="38"/>
      <c r="K803" s="39"/>
      <c r="L803" s="39"/>
      <c r="M803" s="39"/>
      <c r="N803" s="39"/>
      <c r="O803" s="39"/>
      <c r="P803" s="39"/>
      <c r="Q803" s="39"/>
      <c r="R803" s="39"/>
      <c r="S803" s="39"/>
      <c r="T803" s="39"/>
      <c r="U803" s="39"/>
      <c r="V803" s="40"/>
      <c r="W803" s="40"/>
      <c r="X803" s="40"/>
    </row>
    <row r="804" spans="1:24" x14ac:dyDescent="0.25">
      <c r="A804" s="36"/>
      <c r="B804" s="36"/>
      <c r="C804" s="36"/>
      <c r="D804" s="36"/>
      <c r="E804" s="36"/>
      <c r="F804" s="36"/>
      <c r="G804" s="36"/>
      <c r="H804" s="36"/>
      <c r="I804" s="37"/>
      <c r="J804" s="38"/>
      <c r="K804" s="39"/>
      <c r="L804" s="39"/>
      <c r="M804" s="39"/>
      <c r="N804" s="39"/>
      <c r="O804" s="39"/>
      <c r="P804" s="39"/>
      <c r="Q804" s="39"/>
      <c r="R804" s="39"/>
      <c r="S804" s="39"/>
      <c r="T804" s="39"/>
      <c r="U804" s="39"/>
      <c r="V804" s="40"/>
      <c r="W804" s="40"/>
      <c r="X804" s="40"/>
    </row>
    <row r="805" spans="1:24" x14ac:dyDescent="0.25">
      <c r="A805" s="36"/>
      <c r="B805" s="36"/>
      <c r="C805" s="36"/>
      <c r="D805" s="36"/>
      <c r="E805" s="36"/>
      <c r="F805" s="36"/>
      <c r="G805" s="36"/>
      <c r="H805" s="36"/>
      <c r="I805" s="37"/>
      <c r="J805" s="38"/>
      <c r="K805" s="39"/>
      <c r="L805" s="39"/>
      <c r="M805" s="39"/>
      <c r="N805" s="39"/>
      <c r="O805" s="39"/>
      <c r="P805" s="39"/>
      <c r="Q805" s="39"/>
      <c r="R805" s="39"/>
      <c r="S805" s="39"/>
      <c r="T805" s="39"/>
      <c r="U805" s="39"/>
      <c r="V805" s="40"/>
      <c r="W805" s="40"/>
      <c r="X805" s="40"/>
    </row>
    <row r="806" spans="1:24" x14ac:dyDescent="0.25">
      <c r="A806" s="36"/>
      <c r="B806" s="36"/>
      <c r="C806" s="36"/>
      <c r="D806" s="36"/>
      <c r="E806" s="36"/>
      <c r="F806" s="36"/>
      <c r="G806" s="36"/>
      <c r="H806" s="36"/>
      <c r="I806" s="37"/>
      <c r="J806" s="38"/>
      <c r="K806" s="39"/>
      <c r="L806" s="39"/>
      <c r="M806" s="39"/>
      <c r="N806" s="39"/>
      <c r="O806" s="39"/>
      <c r="P806" s="39"/>
      <c r="Q806" s="39"/>
      <c r="R806" s="39"/>
      <c r="S806" s="39"/>
      <c r="T806" s="39"/>
      <c r="U806" s="39"/>
      <c r="V806" s="40"/>
      <c r="W806" s="40"/>
      <c r="X806" s="40"/>
    </row>
    <row r="807" spans="1:24" x14ac:dyDescent="0.25">
      <c r="A807" s="36"/>
      <c r="B807" s="36"/>
      <c r="C807" s="36"/>
      <c r="D807" s="36"/>
      <c r="E807" s="36"/>
      <c r="F807" s="36"/>
      <c r="G807" s="36"/>
      <c r="H807" s="36"/>
      <c r="I807" s="37"/>
      <c r="J807" s="38"/>
      <c r="K807" s="39"/>
      <c r="L807" s="39"/>
      <c r="M807" s="39"/>
      <c r="N807" s="39"/>
      <c r="O807" s="39"/>
      <c r="P807" s="39"/>
      <c r="Q807" s="39"/>
      <c r="R807" s="39"/>
      <c r="S807" s="39"/>
      <c r="T807" s="39"/>
      <c r="U807" s="39"/>
      <c r="V807" s="40"/>
      <c r="W807" s="40"/>
      <c r="X807" s="40"/>
    </row>
    <row r="808" spans="1:24" x14ac:dyDescent="0.25">
      <c r="A808" s="36"/>
      <c r="B808" s="36"/>
      <c r="C808" s="36"/>
      <c r="D808" s="36"/>
      <c r="E808" s="36"/>
      <c r="F808" s="36"/>
      <c r="G808" s="36"/>
      <c r="H808" s="36"/>
      <c r="I808" s="37"/>
      <c r="J808" s="38"/>
      <c r="K808" s="39"/>
      <c r="L808" s="39"/>
      <c r="M808" s="39"/>
      <c r="N808" s="39"/>
      <c r="O808" s="39"/>
      <c r="P808" s="39"/>
      <c r="Q808" s="39"/>
      <c r="R808" s="39"/>
      <c r="S808" s="39"/>
      <c r="T808" s="39"/>
      <c r="U808" s="39"/>
      <c r="V808" s="40"/>
      <c r="W808" s="40"/>
      <c r="X808" s="40"/>
    </row>
    <row r="809" spans="1:24" x14ac:dyDescent="0.25">
      <c r="A809" s="36"/>
      <c r="B809" s="36"/>
      <c r="C809" s="36"/>
      <c r="D809" s="36"/>
      <c r="E809" s="36"/>
      <c r="F809" s="36"/>
      <c r="G809" s="36"/>
      <c r="H809" s="36"/>
      <c r="I809" s="37"/>
      <c r="J809" s="38"/>
      <c r="K809" s="39"/>
      <c r="L809" s="39"/>
      <c r="M809" s="39"/>
      <c r="N809" s="39"/>
      <c r="O809" s="39"/>
      <c r="P809" s="39"/>
      <c r="Q809" s="39"/>
      <c r="R809" s="39"/>
      <c r="S809" s="39"/>
      <c r="T809" s="39"/>
      <c r="U809" s="39"/>
      <c r="V809" s="40"/>
      <c r="W809" s="40"/>
      <c r="X809" s="40"/>
    </row>
    <row r="810" spans="1:24" x14ac:dyDescent="0.25">
      <c r="A810" s="36"/>
      <c r="B810" s="36"/>
      <c r="C810" s="36"/>
      <c r="D810" s="36"/>
      <c r="E810" s="36"/>
      <c r="F810" s="36"/>
      <c r="G810" s="36"/>
      <c r="H810" s="36"/>
      <c r="I810" s="37"/>
      <c r="J810" s="38"/>
      <c r="K810" s="39"/>
      <c r="L810" s="39"/>
      <c r="M810" s="39"/>
      <c r="N810" s="39"/>
      <c r="O810" s="39"/>
      <c r="P810" s="39"/>
      <c r="Q810" s="39"/>
      <c r="R810" s="39"/>
      <c r="S810" s="39"/>
      <c r="T810" s="39"/>
      <c r="U810" s="39"/>
      <c r="V810" s="40"/>
      <c r="W810" s="40"/>
      <c r="X810" s="40"/>
    </row>
    <row r="811" spans="1:24" x14ac:dyDescent="0.25">
      <c r="A811" s="36"/>
      <c r="B811" s="36"/>
      <c r="C811" s="36"/>
      <c r="D811" s="36"/>
      <c r="E811" s="36"/>
      <c r="F811" s="36"/>
      <c r="G811" s="36"/>
      <c r="H811" s="36"/>
      <c r="I811" s="37"/>
      <c r="J811" s="38"/>
      <c r="K811" s="39"/>
      <c r="L811" s="39"/>
      <c r="M811" s="39"/>
      <c r="N811" s="39"/>
      <c r="O811" s="39"/>
      <c r="P811" s="39"/>
      <c r="Q811" s="39"/>
      <c r="R811" s="39"/>
      <c r="S811" s="39"/>
      <c r="T811" s="39"/>
      <c r="U811" s="39"/>
      <c r="V811" s="40"/>
      <c r="W811" s="40"/>
      <c r="X811" s="40"/>
    </row>
    <row r="812" spans="1:24" x14ac:dyDescent="0.25">
      <c r="A812" s="36"/>
      <c r="B812" s="36"/>
      <c r="C812" s="36"/>
      <c r="D812" s="36"/>
      <c r="E812" s="36"/>
      <c r="F812" s="36"/>
      <c r="G812" s="36"/>
      <c r="H812" s="36"/>
      <c r="I812" s="37"/>
      <c r="J812" s="38"/>
      <c r="K812" s="39"/>
      <c r="L812" s="39"/>
      <c r="M812" s="39"/>
      <c r="N812" s="39"/>
      <c r="O812" s="39"/>
      <c r="P812" s="39"/>
      <c r="Q812" s="39"/>
      <c r="R812" s="39"/>
      <c r="S812" s="39"/>
      <c r="T812" s="39"/>
      <c r="U812" s="39"/>
      <c r="V812" s="40"/>
      <c r="W812" s="40"/>
      <c r="X812" s="40"/>
    </row>
    <row r="813" spans="1:24" x14ac:dyDescent="0.25">
      <c r="A813" s="36"/>
      <c r="B813" s="36"/>
      <c r="C813" s="36"/>
      <c r="D813" s="36"/>
      <c r="E813" s="36"/>
      <c r="F813" s="36"/>
      <c r="G813" s="36"/>
      <c r="H813" s="36"/>
      <c r="I813" s="37"/>
      <c r="J813" s="38"/>
      <c r="K813" s="39"/>
      <c r="L813" s="39"/>
      <c r="M813" s="39"/>
      <c r="N813" s="39"/>
      <c r="O813" s="39"/>
      <c r="P813" s="39"/>
      <c r="Q813" s="39"/>
      <c r="R813" s="39"/>
      <c r="S813" s="39"/>
      <c r="T813" s="39"/>
      <c r="U813" s="39"/>
      <c r="V813" s="40"/>
      <c r="W813" s="40"/>
      <c r="X813" s="40"/>
    </row>
    <row r="814" spans="1:24" x14ac:dyDescent="0.25">
      <c r="A814" s="36"/>
      <c r="B814" s="36"/>
      <c r="C814" s="36"/>
      <c r="D814" s="36"/>
      <c r="E814" s="36"/>
      <c r="F814" s="36"/>
      <c r="G814" s="36"/>
      <c r="H814" s="36"/>
      <c r="I814" s="37"/>
      <c r="J814" s="38"/>
      <c r="K814" s="39"/>
      <c r="L814" s="39"/>
      <c r="M814" s="39"/>
      <c r="N814" s="39"/>
      <c r="O814" s="39"/>
      <c r="P814" s="39"/>
      <c r="Q814" s="39"/>
      <c r="R814" s="39"/>
      <c r="S814" s="39"/>
      <c r="T814" s="39"/>
      <c r="U814" s="39"/>
      <c r="V814" s="40"/>
      <c r="W814" s="40"/>
      <c r="X814" s="40"/>
    </row>
    <row r="815" spans="1:24" x14ac:dyDescent="0.25">
      <c r="A815" s="36"/>
      <c r="B815" s="36"/>
      <c r="C815" s="36"/>
      <c r="D815" s="36"/>
      <c r="E815" s="36"/>
      <c r="F815" s="36"/>
      <c r="G815" s="36"/>
      <c r="H815" s="36"/>
      <c r="I815" s="37"/>
      <c r="J815" s="38"/>
      <c r="K815" s="39"/>
      <c r="L815" s="39"/>
      <c r="M815" s="39"/>
      <c r="N815" s="39"/>
      <c r="O815" s="39"/>
      <c r="P815" s="39"/>
      <c r="Q815" s="39"/>
      <c r="R815" s="39"/>
      <c r="S815" s="39"/>
      <c r="T815" s="39"/>
      <c r="U815" s="39"/>
      <c r="V815" s="40"/>
      <c r="W815" s="40"/>
      <c r="X815" s="40"/>
    </row>
    <row r="816" spans="1:24" x14ac:dyDescent="0.25">
      <c r="A816" s="36"/>
      <c r="B816" s="36"/>
      <c r="C816" s="36"/>
      <c r="D816" s="36"/>
      <c r="E816" s="36"/>
      <c r="F816" s="36"/>
      <c r="G816" s="36"/>
      <c r="H816" s="36"/>
      <c r="I816" s="37"/>
      <c r="J816" s="38"/>
      <c r="K816" s="39"/>
      <c r="L816" s="39"/>
      <c r="M816" s="39"/>
      <c r="N816" s="39"/>
      <c r="O816" s="39"/>
      <c r="P816" s="39"/>
      <c r="Q816" s="39"/>
      <c r="R816" s="39"/>
      <c r="S816" s="39"/>
      <c r="T816" s="39"/>
      <c r="U816" s="39"/>
      <c r="V816" s="40"/>
      <c r="W816" s="40"/>
      <c r="X816" s="40"/>
    </row>
    <row r="817" spans="1:24" x14ac:dyDescent="0.25">
      <c r="A817" s="36"/>
      <c r="B817" s="36"/>
      <c r="C817" s="36"/>
      <c r="D817" s="36"/>
      <c r="E817" s="36"/>
      <c r="F817" s="36"/>
      <c r="G817" s="36"/>
      <c r="H817" s="36"/>
      <c r="I817" s="37"/>
      <c r="J817" s="38"/>
      <c r="K817" s="39"/>
      <c r="L817" s="39"/>
      <c r="M817" s="39"/>
      <c r="N817" s="39"/>
      <c r="O817" s="39"/>
      <c r="P817" s="39"/>
      <c r="Q817" s="39"/>
      <c r="R817" s="39"/>
      <c r="S817" s="39"/>
      <c r="T817" s="39"/>
      <c r="U817" s="39"/>
      <c r="V817" s="40"/>
      <c r="W817" s="40"/>
      <c r="X817" s="40"/>
    </row>
    <row r="818" spans="1:24" x14ac:dyDescent="0.25">
      <c r="A818" s="36"/>
      <c r="B818" s="36"/>
      <c r="C818" s="36"/>
      <c r="D818" s="36"/>
      <c r="E818" s="36"/>
      <c r="F818" s="36"/>
      <c r="G818" s="36"/>
      <c r="H818" s="36"/>
      <c r="I818" s="37"/>
      <c r="J818" s="38"/>
      <c r="K818" s="39"/>
      <c r="L818" s="39"/>
      <c r="M818" s="39"/>
      <c r="N818" s="39"/>
      <c r="O818" s="39"/>
      <c r="P818" s="39"/>
      <c r="Q818" s="39"/>
      <c r="R818" s="39"/>
      <c r="S818" s="39"/>
      <c r="T818" s="39"/>
      <c r="U818" s="39"/>
      <c r="V818" s="40"/>
      <c r="W818" s="40"/>
      <c r="X818" s="40"/>
    </row>
    <row r="819" spans="1:24" x14ac:dyDescent="0.25">
      <c r="A819" s="36"/>
      <c r="B819" s="36"/>
      <c r="C819" s="36"/>
      <c r="D819" s="36"/>
      <c r="E819" s="36"/>
      <c r="F819" s="36"/>
      <c r="G819" s="36"/>
      <c r="H819" s="36"/>
      <c r="I819" s="37"/>
      <c r="J819" s="38"/>
      <c r="K819" s="39"/>
      <c r="L819" s="39"/>
      <c r="M819" s="39"/>
      <c r="N819" s="39"/>
      <c r="O819" s="39"/>
      <c r="P819" s="39"/>
      <c r="Q819" s="39"/>
      <c r="R819" s="39"/>
      <c r="S819" s="39"/>
      <c r="T819" s="39"/>
      <c r="U819" s="39"/>
      <c r="V819" s="40"/>
      <c r="W819" s="40"/>
      <c r="X819" s="40"/>
    </row>
    <row r="820" spans="1:24" x14ac:dyDescent="0.25">
      <c r="A820" s="36"/>
      <c r="B820" s="36"/>
      <c r="C820" s="36"/>
      <c r="D820" s="36"/>
      <c r="E820" s="36"/>
      <c r="F820" s="36"/>
      <c r="G820" s="36"/>
      <c r="H820" s="36"/>
      <c r="I820" s="37"/>
      <c r="J820" s="38"/>
      <c r="K820" s="39"/>
      <c r="L820" s="39"/>
      <c r="M820" s="39"/>
      <c r="N820" s="39"/>
      <c r="O820" s="39"/>
      <c r="P820" s="39"/>
      <c r="Q820" s="39"/>
      <c r="R820" s="39"/>
      <c r="S820" s="39"/>
      <c r="T820" s="39"/>
      <c r="U820" s="39"/>
      <c r="V820" s="40"/>
      <c r="W820" s="40"/>
      <c r="X820" s="40"/>
    </row>
    <row r="821" spans="1:24" x14ac:dyDescent="0.25">
      <c r="A821" s="36"/>
      <c r="B821" s="36"/>
      <c r="C821" s="36"/>
      <c r="D821" s="36"/>
      <c r="E821" s="36"/>
      <c r="F821" s="36"/>
      <c r="G821" s="36"/>
      <c r="H821" s="36"/>
      <c r="I821" s="37"/>
      <c r="J821" s="38"/>
      <c r="K821" s="39"/>
      <c r="L821" s="39"/>
      <c r="M821" s="39"/>
      <c r="N821" s="39"/>
      <c r="O821" s="39"/>
      <c r="P821" s="39"/>
      <c r="Q821" s="39"/>
      <c r="R821" s="39"/>
      <c r="S821" s="39"/>
      <c r="T821" s="39"/>
      <c r="U821" s="39"/>
      <c r="V821" s="40"/>
      <c r="W821" s="40"/>
      <c r="X821" s="40"/>
    </row>
    <row r="822" spans="1:24" x14ac:dyDescent="0.25">
      <c r="A822" s="36"/>
      <c r="B822" s="36"/>
      <c r="C822" s="36"/>
      <c r="D822" s="36"/>
      <c r="E822" s="36"/>
      <c r="F822" s="36"/>
      <c r="G822" s="36"/>
      <c r="H822" s="36"/>
      <c r="I822" s="37"/>
      <c r="J822" s="38"/>
      <c r="K822" s="39"/>
      <c r="L822" s="39"/>
      <c r="M822" s="39"/>
      <c r="N822" s="39"/>
      <c r="O822" s="39"/>
      <c r="P822" s="39"/>
      <c r="Q822" s="39"/>
      <c r="R822" s="39"/>
      <c r="S822" s="39"/>
      <c r="T822" s="39"/>
      <c r="U822" s="39"/>
      <c r="V822" s="40"/>
      <c r="W822" s="40"/>
      <c r="X822" s="40"/>
    </row>
    <row r="823" spans="1:24" x14ac:dyDescent="0.25">
      <c r="A823" s="36"/>
      <c r="B823" s="36"/>
      <c r="C823" s="36"/>
      <c r="D823" s="36"/>
      <c r="E823" s="36"/>
      <c r="F823" s="36"/>
      <c r="G823" s="36"/>
      <c r="H823" s="36"/>
      <c r="I823" s="37"/>
      <c r="J823" s="38"/>
      <c r="K823" s="39"/>
      <c r="L823" s="39"/>
      <c r="M823" s="39"/>
      <c r="N823" s="39"/>
      <c r="O823" s="39"/>
      <c r="P823" s="39"/>
      <c r="Q823" s="39"/>
      <c r="R823" s="39"/>
      <c r="S823" s="39"/>
      <c r="T823" s="39"/>
      <c r="U823" s="39"/>
      <c r="V823" s="40"/>
      <c r="W823" s="40"/>
      <c r="X823" s="40"/>
    </row>
    <row r="824" spans="1:24" x14ac:dyDescent="0.25">
      <c r="A824" s="36"/>
      <c r="B824" s="36"/>
      <c r="C824" s="36"/>
      <c r="D824" s="36"/>
      <c r="E824" s="36"/>
      <c r="F824" s="36"/>
      <c r="G824" s="36"/>
      <c r="H824" s="36"/>
      <c r="I824" s="37"/>
      <c r="J824" s="38"/>
      <c r="K824" s="39"/>
      <c r="L824" s="39"/>
      <c r="M824" s="39"/>
      <c r="N824" s="39"/>
      <c r="O824" s="39"/>
      <c r="P824" s="39"/>
      <c r="Q824" s="39"/>
      <c r="R824" s="39"/>
      <c r="S824" s="39"/>
      <c r="T824" s="39"/>
      <c r="U824" s="39"/>
      <c r="V824" s="40"/>
      <c r="W824" s="40"/>
      <c r="X824" s="40"/>
    </row>
    <row r="825" spans="1:24" x14ac:dyDescent="0.25">
      <c r="A825" s="36"/>
      <c r="B825" s="36"/>
      <c r="C825" s="36"/>
      <c r="D825" s="36"/>
      <c r="E825" s="36"/>
      <c r="F825" s="36"/>
      <c r="G825" s="36"/>
      <c r="H825" s="36"/>
      <c r="I825" s="37"/>
      <c r="J825" s="38"/>
      <c r="K825" s="39"/>
      <c r="L825" s="39"/>
      <c r="M825" s="39"/>
      <c r="N825" s="39"/>
      <c r="O825" s="39"/>
      <c r="P825" s="39"/>
      <c r="Q825" s="39"/>
      <c r="R825" s="39"/>
      <c r="S825" s="39"/>
      <c r="T825" s="39"/>
      <c r="U825" s="39"/>
      <c r="V825" s="40"/>
      <c r="W825" s="40"/>
      <c r="X825" s="40"/>
    </row>
    <row r="826" spans="1:24" x14ac:dyDescent="0.25">
      <c r="A826" s="36"/>
      <c r="B826" s="36"/>
      <c r="C826" s="36"/>
      <c r="D826" s="36"/>
      <c r="E826" s="36"/>
      <c r="F826" s="36"/>
      <c r="G826" s="36"/>
      <c r="H826" s="36"/>
      <c r="I826" s="37"/>
      <c r="J826" s="38"/>
      <c r="K826" s="39"/>
      <c r="L826" s="39"/>
      <c r="M826" s="39"/>
      <c r="N826" s="39"/>
      <c r="O826" s="39"/>
      <c r="P826" s="39"/>
      <c r="Q826" s="39"/>
      <c r="R826" s="39"/>
      <c r="S826" s="39"/>
      <c r="T826" s="39"/>
      <c r="U826" s="39"/>
      <c r="V826" s="40"/>
      <c r="W826" s="40"/>
      <c r="X826" s="40"/>
    </row>
    <row r="827" spans="1:24" x14ac:dyDescent="0.25">
      <c r="A827" s="36"/>
      <c r="B827" s="36"/>
      <c r="C827" s="36"/>
      <c r="D827" s="36"/>
      <c r="E827" s="36"/>
      <c r="F827" s="36"/>
      <c r="G827" s="36"/>
      <c r="H827" s="36"/>
      <c r="I827" s="37"/>
      <c r="J827" s="38"/>
      <c r="K827" s="39"/>
      <c r="L827" s="39"/>
      <c r="M827" s="39"/>
      <c r="N827" s="39"/>
      <c r="O827" s="39"/>
      <c r="P827" s="39"/>
      <c r="Q827" s="39"/>
      <c r="R827" s="39"/>
      <c r="S827" s="39"/>
      <c r="T827" s="39"/>
      <c r="U827" s="39"/>
      <c r="V827" s="40"/>
      <c r="W827" s="40"/>
      <c r="X827" s="40"/>
    </row>
    <row r="828" spans="1:24" x14ac:dyDescent="0.25">
      <c r="A828" s="36"/>
      <c r="B828" s="36"/>
      <c r="C828" s="36"/>
      <c r="D828" s="36"/>
      <c r="E828" s="36"/>
      <c r="F828" s="36"/>
      <c r="G828" s="36"/>
      <c r="H828" s="36"/>
      <c r="I828" s="37"/>
      <c r="J828" s="38"/>
      <c r="K828" s="39"/>
      <c r="L828" s="39"/>
      <c r="M828" s="39"/>
      <c r="N828" s="39"/>
      <c r="O828" s="39"/>
      <c r="P828" s="39"/>
      <c r="Q828" s="39"/>
      <c r="R828" s="39"/>
      <c r="S828" s="39"/>
      <c r="T828" s="39"/>
      <c r="U828" s="39"/>
      <c r="V828" s="40"/>
      <c r="W828" s="40"/>
      <c r="X828" s="40"/>
    </row>
    <row r="829" spans="1:24" x14ac:dyDescent="0.25">
      <c r="A829" s="36"/>
      <c r="B829" s="36"/>
      <c r="C829" s="36"/>
      <c r="D829" s="36"/>
      <c r="E829" s="36"/>
      <c r="F829" s="36"/>
      <c r="G829" s="36"/>
      <c r="H829" s="36"/>
      <c r="I829" s="37"/>
      <c r="J829" s="38"/>
      <c r="K829" s="39"/>
      <c r="L829" s="39"/>
      <c r="M829" s="39"/>
      <c r="N829" s="39"/>
      <c r="O829" s="39"/>
      <c r="P829" s="39"/>
      <c r="Q829" s="39"/>
      <c r="R829" s="39"/>
      <c r="S829" s="39"/>
      <c r="T829" s="39"/>
      <c r="U829" s="39"/>
      <c r="V829" s="40"/>
      <c r="W829" s="40"/>
      <c r="X829" s="40"/>
    </row>
    <row r="830" spans="1:24" x14ac:dyDescent="0.25">
      <c r="A830" s="36"/>
      <c r="B830" s="36"/>
      <c r="C830" s="36"/>
      <c r="D830" s="36"/>
      <c r="E830" s="36"/>
      <c r="F830" s="36"/>
      <c r="G830" s="36"/>
      <c r="H830" s="36"/>
      <c r="I830" s="37"/>
      <c r="J830" s="38"/>
      <c r="K830" s="39"/>
      <c r="L830" s="39"/>
      <c r="M830" s="39"/>
      <c r="N830" s="39"/>
      <c r="O830" s="39"/>
      <c r="P830" s="39"/>
      <c r="Q830" s="39"/>
      <c r="R830" s="39"/>
      <c r="S830" s="39"/>
      <c r="T830" s="39"/>
      <c r="U830" s="39"/>
      <c r="V830" s="40"/>
      <c r="W830" s="40"/>
      <c r="X830" s="40"/>
    </row>
    <row r="831" spans="1:24" x14ac:dyDescent="0.25">
      <c r="A831" s="36"/>
      <c r="B831" s="36"/>
      <c r="C831" s="36"/>
      <c r="D831" s="36"/>
      <c r="E831" s="36"/>
      <c r="F831" s="36"/>
      <c r="G831" s="36"/>
      <c r="H831" s="36"/>
      <c r="I831" s="37"/>
      <c r="J831" s="38"/>
      <c r="K831" s="39"/>
      <c r="L831" s="39"/>
      <c r="M831" s="39"/>
      <c r="N831" s="39"/>
      <c r="O831" s="39"/>
      <c r="P831" s="39"/>
      <c r="Q831" s="39"/>
      <c r="R831" s="39"/>
      <c r="S831" s="39"/>
      <c r="T831" s="39"/>
      <c r="U831" s="39"/>
      <c r="V831" s="40"/>
      <c r="W831" s="40"/>
      <c r="X831" s="40"/>
    </row>
    <row r="832" spans="1:24" x14ac:dyDescent="0.25">
      <c r="A832" s="36"/>
      <c r="B832" s="36"/>
      <c r="C832" s="36"/>
      <c r="D832" s="36"/>
      <c r="E832" s="36"/>
      <c r="F832" s="36"/>
      <c r="G832" s="36"/>
      <c r="H832" s="36"/>
      <c r="I832" s="37"/>
      <c r="J832" s="38"/>
      <c r="K832" s="39"/>
      <c r="L832" s="39"/>
      <c r="M832" s="39"/>
      <c r="N832" s="39"/>
      <c r="O832" s="39"/>
      <c r="P832" s="39"/>
      <c r="Q832" s="39"/>
      <c r="R832" s="39"/>
      <c r="S832" s="39"/>
      <c r="T832" s="39"/>
      <c r="U832" s="39"/>
      <c r="V832" s="40"/>
      <c r="W832" s="40"/>
      <c r="X832" s="40"/>
    </row>
    <row r="833" spans="1:24" x14ac:dyDescent="0.25">
      <c r="A833" s="36"/>
      <c r="B833" s="36"/>
      <c r="C833" s="36"/>
      <c r="D833" s="36"/>
      <c r="E833" s="36"/>
      <c r="F833" s="36"/>
      <c r="G833" s="36"/>
      <c r="H833" s="36"/>
      <c r="I833" s="37"/>
      <c r="J833" s="38"/>
      <c r="K833" s="39"/>
      <c r="L833" s="39"/>
      <c r="M833" s="39"/>
      <c r="N833" s="39"/>
      <c r="O833" s="39"/>
      <c r="P833" s="39"/>
      <c r="Q833" s="39"/>
      <c r="R833" s="39"/>
      <c r="S833" s="39"/>
      <c r="T833" s="39"/>
      <c r="U833" s="39"/>
      <c r="V833" s="40"/>
      <c r="W833" s="40"/>
      <c r="X833" s="40"/>
    </row>
    <row r="834" spans="1:24" x14ac:dyDescent="0.25">
      <c r="A834" s="36"/>
      <c r="B834" s="36"/>
      <c r="C834" s="36"/>
      <c r="D834" s="36"/>
      <c r="E834" s="36"/>
      <c r="F834" s="36"/>
      <c r="G834" s="36"/>
      <c r="H834" s="36"/>
      <c r="I834" s="37"/>
      <c r="J834" s="38"/>
      <c r="K834" s="39"/>
      <c r="L834" s="39"/>
      <c r="M834" s="39"/>
      <c r="N834" s="39"/>
      <c r="O834" s="39"/>
      <c r="P834" s="39"/>
      <c r="Q834" s="39"/>
      <c r="R834" s="39"/>
      <c r="S834" s="39"/>
      <c r="T834" s="39"/>
      <c r="U834" s="39"/>
      <c r="V834" s="40"/>
      <c r="W834" s="40"/>
      <c r="X834" s="40"/>
    </row>
    <row r="835" spans="1:24" x14ac:dyDescent="0.25">
      <c r="A835" s="36"/>
      <c r="B835" s="36"/>
      <c r="C835" s="36"/>
      <c r="D835" s="36"/>
      <c r="E835" s="36"/>
      <c r="F835" s="36"/>
      <c r="G835" s="36"/>
      <c r="H835" s="36"/>
      <c r="I835" s="37"/>
      <c r="J835" s="38"/>
      <c r="K835" s="39"/>
      <c r="L835" s="39"/>
      <c r="M835" s="39"/>
      <c r="N835" s="39"/>
      <c r="O835" s="39"/>
      <c r="P835" s="39"/>
      <c r="Q835" s="39"/>
      <c r="R835" s="39"/>
      <c r="S835" s="39"/>
      <c r="T835" s="39"/>
      <c r="U835" s="39"/>
      <c r="V835" s="40"/>
      <c r="W835" s="40"/>
      <c r="X835" s="40"/>
    </row>
    <row r="836" spans="1:24" x14ac:dyDescent="0.25">
      <c r="A836" s="36"/>
      <c r="B836" s="36"/>
      <c r="C836" s="36"/>
      <c r="D836" s="36"/>
      <c r="E836" s="36"/>
      <c r="F836" s="36"/>
      <c r="G836" s="36"/>
      <c r="H836" s="36"/>
      <c r="I836" s="37"/>
      <c r="J836" s="38"/>
      <c r="K836" s="39"/>
      <c r="L836" s="39"/>
      <c r="M836" s="39"/>
      <c r="N836" s="39"/>
      <c r="O836" s="39"/>
      <c r="P836" s="39"/>
      <c r="Q836" s="39"/>
      <c r="R836" s="39"/>
      <c r="S836" s="39"/>
      <c r="T836" s="39"/>
      <c r="U836" s="39"/>
      <c r="V836" s="40"/>
      <c r="W836" s="40"/>
      <c r="X836" s="40"/>
    </row>
    <row r="837" spans="1:24" x14ac:dyDescent="0.25">
      <c r="A837" s="36"/>
      <c r="B837" s="36"/>
      <c r="C837" s="36"/>
      <c r="D837" s="36"/>
      <c r="E837" s="36"/>
      <c r="F837" s="36"/>
      <c r="G837" s="36"/>
      <c r="H837" s="36"/>
      <c r="I837" s="37"/>
      <c r="J837" s="38"/>
      <c r="K837" s="39"/>
      <c r="L837" s="39"/>
      <c r="M837" s="39"/>
      <c r="N837" s="39"/>
      <c r="O837" s="39"/>
      <c r="P837" s="39"/>
      <c r="Q837" s="39"/>
      <c r="R837" s="39"/>
      <c r="S837" s="39"/>
      <c r="T837" s="39"/>
      <c r="U837" s="39"/>
      <c r="V837" s="40"/>
      <c r="W837" s="40"/>
      <c r="X837" s="40"/>
    </row>
    <row r="838" spans="1:24" x14ac:dyDescent="0.25">
      <c r="A838" s="36"/>
      <c r="B838" s="36"/>
      <c r="C838" s="36"/>
      <c r="D838" s="36"/>
      <c r="E838" s="36"/>
      <c r="F838" s="36"/>
      <c r="G838" s="36"/>
      <c r="H838" s="36"/>
      <c r="I838" s="37"/>
      <c r="J838" s="38"/>
      <c r="K838" s="39"/>
      <c r="L838" s="39"/>
      <c r="M838" s="39"/>
      <c r="N838" s="39"/>
      <c r="O838" s="39"/>
      <c r="P838" s="39"/>
      <c r="Q838" s="39"/>
      <c r="R838" s="39"/>
      <c r="S838" s="39"/>
      <c r="T838" s="39"/>
      <c r="U838" s="39"/>
      <c r="V838" s="40"/>
      <c r="W838" s="40"/>
      <c r="X838" s="40"/>
    </row>
    <row r="839" spans="1:24" x14ac:dyDescent="0.25">
      <c r="A839" s="36"/>
      <c r="B839" s="36"/>
      <c r="C839" s="36"/>
      <c r="D839" s="36"/>
      <c r="E839" s="36"/>
      <c r="F839" s="36"/>
      <c r="G839" s="36"/>
      <c r="H839" s="36"/>
      <c r="I839" s="37"/>
      <c r="J839" s="38"/>
      <c r="K839" s="39"/>
      <c r="L839" s="39"/>
      <c r="M839" s="39"/>
      <c r="N839" s="39"/>
      <c r="O839" s="39"/>
      <c r="P839" s="39"/>
      <c r="Q839" s="39"/>
      <c r="R839" s="39"/>
      <c r="S839" s="39"/>
      <c r="T839" s="39"/>
      <c r="U839" s="39"/>
      <c r="V839" s="40"/>
      <c r="W839" s="40"/>
      <c r="X839" s="40"/>
    </row>
    <row r="840" spans="1:24" x14ac:dyDescent="0.25">
      <c r="A840" s="36"/>
      <c r="B840" s="36"/>
      <c r="C840" s="36"/>
      <c r="D840" s="36"/>
      <c r="E840" s="36"/>
      <c r="F840" s="36"/>
      <c r="G840" s="36"/>
      <c r="H840" s="36"/>
      <c r="I840" s="37"/>
      <c r="J840" s="38"/>
      <c r="K840" s="39"/>
      <c r="L840" s="39"/>
      <c r="M840" s="39"/>
      <c r="N840" s="39"/>
      <c r="O840" s="39"/>
      <c r="P840" s="39"/>
      <c r="Q840" s="39"/>
      <c r="R840" s="39"/>
      <c r="S840" s="39"/>
      <c r="T840" s="39"/>
      <c r="U840" s="39"/>
      <c r="V840" s="40"/>
      <c r="W840" s="40"/>
      <c r="X840" s="40"/>
    </row>
    <row r="841" spans="1:24" x14ac:dyDescent="0.25">
      <c r="A841" s="36"/>
      <c r="B841" s="36"/>
      <c r="C841" s="36"/>
      <c r="D841" s="36"/>
      <c r="E841" s="36"/>
      <c r="F841" s="36"/>
      <c r="G841" s="36"/>
      <c r="H841" s="36"/>
      <c r="I841" s="37"/>
      <c r="J841" s="38"/>
      <c r="K841" s="39"/>
      <c r="L841" s="39"/>
      <c r="M841" s="39"/>
      <c r="N841" s="39"/>
      <c r="O841" s="39"/>
      <c r="P841" s="39"/>
      <c r="Q841" s="39"/>
      <c r="R841" s="39"/>
      <c r="S841" s="39"/>
      <c r="T841" s="39"/>
      <c r="U841" s="39"/>
      <c r="V841" s="40"/>
      <c r="W841" s="40"/>
      <c r="X841" s="40"/>
    </row>
    <row r="842" spans="1:24" x14ac:dyDescent="0.25">
      <c r="A842" s="36"/>
      <c r="B842" s="36"/>
      <c r="C842" s="36"/>
      <c r="D842" s="36"/>
      <c r="E842" s="36"/>
      <c r="F842" s="36"/>
      <c r="G842" s="36"/>
      <c r="H842" s="36"/>
      <c r="I842" s="37"/>
      <c r="J842" s="38"/>
      <c r="K842" s="39"/>
      <c r="L842" s="39"/>
      <c r="M842" s="39"/>
      <c r="N842" s="39"/>
      <c r="O842" s="39"/>
      <c r="P842" s="39"/>
      <c r="Q842" s="39"/>
      <c r="R842" s="39"/>
      <c r="S842" s="39"/>
      <c r="T842" s="39"/>
      <c r="U842" s="39"/>
      <c r="V842" s="40"/>
      <c r="W842" s="40"/>
      <c r="X842" s="40"/>
    </row>
    <row r="843" spans="1:24" x14ac:dyDescent="0.25">
      <c r="A843" s="36"/>
      <c r="B843" s="36"/>
      <c r="C843" s="36"/>
      <c r="D843" s="36"/>
      <c r="E843" s="36"/>
      <c r="F843" s="36"/>
      <c r="G843" s="36"/>
      <c r="H843" s="36"/>
      <c r="I843" s="37"/>
      <c r="J843" s="38"/>
      <c r="K843" s="39"/>
      <c r="L843" s="39"/>
      <c r="M843" s="39"/>
      <c r="N843" s="39"/>
      <c r="O843" s="39"/>
      <c r="P843" s="39"/>
      <c r="Q843" s="39"/>
      <c r="R843" s="39"/>
      <c r="S843" s="39"/>
      <c r="T843" s="39"/>
      <c r="U843" s="39"/>
      <c r="V843" s="40"/>
      <c r="W843" s="40"/>
      <c r="X843" s="40"/>
    </row>
    <row r="844" spans="1:24" x14ac:dyDescent="0.25">
      <c r="A844" s="36"/>
      <c r="B844" s="36"/>
      <c r="C844" s="36"/>
      <c r="D844" s="36"/>
      <c r="E844" s="36"/>
      <c r="F844" s="36"/>
      <c r="G844" s="36"/>
      <c r="H844" s="36"/>
      <c r="I844" s="37"/>
      <c r="J844" s="38"/>
      <c r="K844" s="39"/>
      <c r="L844" s="39"/>
      <c r="M844" s="39"/>
      <c r="N844" s="39"/>
      <c r="O844" s="39"/>
      <c r="P844" s="39"/>
      <c r="Q844" s="39"/>
      <c r="R844" s="39"/>
      <c r="S844" s="39"/>
      <c r="T844" s="39"/>
      <c r="U844" s="39"/>
      <c r="V844" s="40"/>
      <c r="W844" s="40"/>
      <c r="X844" s="40"/>
    </row>
    <row r="845" spans="1:24" x14ac:dyDescent="0.25">
      <c r="A845" s="36"/>
      <c r="B845" s="36"/>
      <c r="C845" s="36"/>
      <c r="D845" s="36"/>
      <c r="E845" s="36"/>
      <c r="F845" s="36"/>
      <c r="G845" s="36"/>
      <c r="H845" s="36"/>
      <c r="I845" s="37"/>
      <c r="J845" s="38"/>
      <c r="K845" s="39"/>
      <c r="L845" s="39"/>
      <c r="M845" s="39"/>
      <c r="N845" s="39"/>
      <c r="O845" s="39"/>
      <c r="P845" s="39"/>
      <c r="Q845" s="39"/>
      <c r="R845" s="39"/>
      <c r="S845" s="39"/>
      <c r="T845" s="39"/>
      <c r="U845" s="39"/>
      <c r="V845" s="40"/>
      <c r="W845" s="40"/>
      <c r="X845" s="40"/>
    </row>
    <row r="846" spans="1:24" x14ac:dyDescent="0.25">
      <c r="A846" s="36"/>
      <c r="B846" s="36"/>
      <c r="C846" s="36"/>
      <c r="D846" s="36"/>
      <c r="E846" s="36"/>
      <c r="F846" s="36"/>
      <c r="G846" s="36"/>
      <c r="H846" s="36"/>
      <c r="I846" s="37"/>
      <c r="J846" s="38"/>
      <c r="K846" s="39"/>
      <c r="L846" s="39"/>
      <c r="M846" s="39"/>
      <c r="N846" s="39"/>
      <c r="O846" s="39"/>
      <c r="P846" s="39"/>
      <c r="Q846" s="39"/>
      <c r="R846" s="39"/>
      <c r="S846" s="39"/>
      <c r="T846" s="39"/>
      <c r="U846" s="39"/>
      <c r="V846" s="40"/>
      <c r="W846" s="40"/>
      <c r="X846" s="40"/>
    </row>
    <row r="847" spans="1:24" x14ac:dyDescent="0.25">
      <c r="A847" s="36"/>
      <c r="B847" s="36"/>
      <c r="C847" s="36"/>
      <c r="D847" s="36"/>
      <c r="E847" s="36"/>
      <c r="F847" s="36"/>
      <c r="G847" s="36"/>
      <c r="H847" s="36"/>
      <c r="I847" s="37"/>
      <c r="J847" s="38"/>
      <c r="K847" s="39"/>
      <c r="L847" s="39"/>
      <c r="M847" s="39"/>
      <c r="N847" s="39"/>
      <c r="O847" s="39"/>
      <c r="P847" s="39"/>
      <c r="Q847" s="39"/>
      <c r="R847" s="39"/>
      <c r="S847" s="39"/>
      <c r="T847" s="39"/>
      <c r="U847" s="39"/>
      <c r="V847" s="40"/>
      <c r="W847" s="40"/>
      <c r="X847" s="40"/>
    </row>
    <row r="848" spans="1:24" x14ac:dyDescent="0.25">
      <c r="A848" s="36"/>
      <c r="B848" s="36"/>
      <c r="C848" s="36"/>
      <c r="D848" s="36"/>
      <c r="E848" s="36"/>
      <c r="F848" s="36"/>
      <c r="G848" s="36"/>
      <c r="H848" s="36"/>
      <c r="I848" s="37"/>
      <c r="J848" s="38"/>
      <c r="K848" s="39"/>
      <c r="L848" s="39"/>
      <c r="M848" s="39"/>
      <c r="N848" s="39"/>
      <c r="O848" s="39"/>
      <c r="P848" s="39"/>
      <c r="Q848" s="39"/>
      <c r="R848" s="39"/>
      <c r="S848" s="39"/>
      <c r="T848" s="39"/>
      <c r="U848" s="39"/>
      <c r="V848" s="40"/>
      <c r="W848" s="40"/>
      <c r="X848" s="40"/>
    </row>
    <row r="849" spans="1:24" x14ac:dyDescent="0.25">
      <c r="A849" s="36"/>
      <c r="B849" s="36"/>
      <c r="C849" s="36"/>
      <c r="D849" s="36"/>
      <c r="E849" s="36"/>
      <c r="F849" s="36"/>
      <c r="G849" s="36"/>
      <c r="H849" s="36"/>
      <c r="I849" s="37"/>
      <c r="J849" s="38"/>
      <c r="K849" s="39"/>
      <c r="L849" s="39"/>
      <c r="M849" s="39"/>
      <c r="N849" s="39"/>
      <c r="O849" s="39"/>
      <c r="P849" s="39"/>
      <c r="Q849" s="39"/>
      <c r="R849" s="39"/>
      <c r="S849" s="39"/>
      <c r="T849" s="39"/>
      <c r="U849" s="39"/>
      <c r="V849" s="40"/>
      <c r="W849" s="40"/>
      <c r="X849" s="40"/>
    </row>
    <row r="850" spans="1:24" x14ac:dyDescent="0.25">
      <c r="A850" s="36"/>
      <c r="B850" s="36"/>
      <c r="C850" s="36"/>
      <c r="D850" s="36"/>
      <c r="E850" s="36"/>
      <c r="F850" s="36"/>
      <c r="G850" s="36"/>
      <c r="H850" s="36"/>
      <c r="I850" s="37"/>
      <c r="J850" s="38"/>
      <c r="K850" s="39"/>
      <c r="L850" s="39"/>
      <c r="M850" s="39"/>
      <c r="N850" s="39"/>
      <c r="O850" s="39"/>
      <c r="P850" s="39"/>
      <c r="Q850" s="39"/>
      <c r="R850" s="39"/>
      <c r="S850" s="39"/>
      <c r="T850" s="39"/>
      <c r="U850" s="39"/>
      <c r="V850" s="40"/>
      <c r="W850" s="40"/>
      <c r="X850" s="40"/>
    </row>
    <row r="851" spans="1:24" x14ac:dyDescent="0.25">
      <c r="A851" s="36"/>
      <c r="B851" s="36"/>
      <c r="C851" s="36"/>
      <c r="D851" s="36"/>
      <c r="E851" s="36"/>
      <c r="F851" s="36"/>
      <c r="G851" s="36"/>
      <c r="H851" s="36"/>
      <c r="I851" s="37"/>
      <c r="J851" s="38"/>
      <c r="K851" s="39"/>
      <c r="L851" s="39"/>
      <c r="M851" s="39"/>
      <c r="N851" s="39"/>
      <c r="O851" s="39"/>
      <c r="P851" s="39"/>
      <c r="Q851" s="39"/>
      <c r="R851" s="39"/>
      <c r="S851" s="39"/>
      <c r="T851" s="39"/>
      <c r="U851" s="39"/>
      <c r="V851" s="40"/>
      <c r="W851" s="40"/>
      <c r="X851" s="40"/>
    </row>
    <row r="852" spans="1:24" x14ac:dyDescent="0.25">
      <c r="A852" s="36"/>
      <c r="B852" s="36"/>
      <c r="C852" s="36"/>
      <c r="D852" s="36"/>
      <c r="E852" s="36"/>
      <c r="F852" s="36"/>
      <c r="G852" s="36"/>
      <c r="H852" s="36"/>
      <c r="I852" s="37"/>
      <c r="J852" s="38"/>
      <c r="K852" s="39"/>
      <c r="L852" s="39"/>
      <c r="M852" s="39"/>
      <c r="N852" s="39"/>
      <c r="O852" s="39"/>
      <c r="P852" s="39"/>
      <c r="Q852" s="39"/>
      <c r="R852" s="39"/>
      <c r="S852" s="39"/>
      <c r="T852" s="39"/>
      <c r="U852" s="39"/>
      <c r="V852" s="40"/>
      <c r="W852" s="40"/>
      <c r="X852" s="40"/>
    </row>
    <row r="853" spans="1:24" x14ac:dyDescent="0.25">
      <c r="A853" s="36"/>
      <c r="B853" s="36"/>
      <c r="C853" s="36"/>
      <c r="D853" s="36"/>
      <c r="E853" s="36"/>
      <c r="F853" s="36"/>
      <c r="G853" s="36"/>
      <c r="H853" s="36"/>
      <c r="I853" s="37"/>
      <c r="J853" s="38"/>
      <c r="K853" s="39"/>
      <c r="L853" s="39"/>
      <c r="M853" s="39"/>
      <c r="N853" s="39"/>
      <c r="O853" s="39"/>
      <c r="P853" s="39"/>
      <c r="Q853" s="39"/>
      <c r="R853" s="39"/>
      <c r="S853" s="39"/>
      <c r="T853" s="39"/>
      <c r="U853" s="39"/>
      <c r="V853" s="40"/>
      <c r="W853" s="40"/>
      <c r="X853" s="40"/>
    </row>
    <row r="854" spans="1:24" x14ac:dyDescent="0.25">
      <c r="A854" s="36"/>
      <c r="B854" s="36"/>
      <c r="C854" s="36"/>
      <c r="D854" s="36"/>
      <c r="E854" s="36"/>
      <c r="F854" s="36"/>
      <c r="G854" s="36"/>
      <c r="H854" s="36"/>
      <c r="I854" s="37"/>
      <c r="J854" s="38"/>
      <c r="K854" s="39"/>
      <c r="L854" s="39"/>
      <c r="M854" s="39"/>
      <c r="N854" s="39"/>
      <c r="O854" s="39"/>
      <c r="P854" s="39"/>
      <c r="Q854" s="39"/>
      <c r="R854" s="39"/>
      <c r="S854" s="39"/>
      <c r="T854" s="39"/>
      <c r="U854" s="39"/>
      <c r="V854" s="40"/>
      <c r="W854" s="40"/>
      <c r="X854" s="40"/>
    </row>
    <row r="855" spans="1:24" x14ac:dyDescent="0.25">
      <c r="A855" s="36"/>
      <c r="B855" s="36"/>
      <c r="C855" s="36"/>
      <c r="D855" s="36"/>
      <c r="E855" s="36"/>
      <c r="F855" s="36"/>
      <c r="G855" s="36"/>
      <c r="H855" s="36"/>
      <c r="I855" s="37"/>
      <c r="J855" s="38"/>
      <c r="K855" s="39"/>
      <c r="L855" s="39"/>
      <c r="M855" s="39"/>
      <c r="N855" s="39"/>
      <c r="O855" s="39"/>
      <c r="P855" s="39"/>
      <c r="Q855" s="39"/>
      <c r="R855" s="39"/>
      <c r="S855" s="39"/>
      <c r="T855" s="39"/>
      <c r="U855" s="39"/>
      <c r="V855" s="40"/>
      <c r="W855" s="40"/>
      <c r="X855" s="40"/>
    </row>
    <row r="856" spans="1:24" x14ac:dyDescent="0.25">
      <c r="A856" s="36"/>
      <c r="B856" s="36"/>
      <c r="C856" s="36"/>
      <c r="D856" s="36"/>
      <c r="E856" s="36"/>
      <c r="F856" s="36"/>
      <c r="G856" s="36"/>
      <c r="H856" s="36"/>
      <c r="I856" s="37"/>
      <c r="J856" s="38"/>
      <c r="K856" s="39"/>
      <c r="L856" s="39"/>
      <c r="M856" s="39"/>
      <c r="N856" s="39"/>
      <c r="O856" s="39"/>
      <c r="P856" s="39"/>
      <c r="Q856" s="39"/>
      <c r="R856" s="39"/>
      <c r="S856" s="39"/>
      <c r="T856" s="39"/>
      <c r="U856" s="39"/>
      <c r="V856" s="40"/>
      <c r="W856" s="40"/>
      <c r="X856" s="40"/>
    </row>
    <row r="857" spans="1:24" x14ac:dyDescent="0.25">
      <c r="A857" s="36"/>
      <c r="B857" s="36"/>
      <c r="C857" s="36"/>
      <c r="D857" s="36"/>
      <c r="E857" s="36"/>
      <c r="F857" s="36"/>
      <c r="G857" s="36"/>
      <c r="H857" s="36"/>
      <c r="I857" s="37"/>
      <c r="J857" s="38"/>
      <c r="K857" s="39"/>
      <c r="L857" s="39"/>
      <c r="M857" s="39"/>
      <c r="N857" s="39"/>
      <c r="O857" s="39"/>
      <c r="P857" s="39"/>
      <c r="Q857" s="39"/>
      <c r="R857" s="39"/>
      <c r="S857" s="39"/>
      <c r="T857" s="39"/>
      <c r="U857" s="39"/>
      <c r="V857" s="40"/>
      <c r="W857" s="40"/>
      <c r="X857" s="40"/>
    </row>
    <row r="858" spans="1:24" x14ac:dyDescent="0.25">
      <c r="A858" s="36"/>
      <c r="B858" s="36"/>
      <c r="C858" s="36"/>
      <c r="D858" s="36"/>
      <c r="E858" s="36"/>
      <c r="F858" s="36"/>
      <c r="G858" s="36"/>
      <c r="H858" s="36"/>
      <c r="I858" s="37"/>
      <c r="J858" s="38"/>
      <c r="K858" s="39"/>
      <c r="L858" s="39"/>
      <c r="M858" s="39"/>
      <c r="N858" s="39"/>
      <c r="O858" s="39"/>
      <c r="P858" s="39"/>
      <c r="Q858" s="39"/>
      <c r="R858" s="39"/>
      <c r="S858" s="39"/>
      <c r="T858" s="39"/>
      <c r="U858" s="39"/>
      <c r="V858" s="40"/>
      <c r="W858" s="40"/>
      <c r="X858" s="40"/>
    </row>
    <row r="859" spans="1:24" x14ac:dyDescent="0.25">
      <c r="A859" s="36"/>
      <c r="B859" s="36"/>
      <c r="C859" s="36"/>
      <c r="D859" s="36"/>
      <c r="E859" s="36"/>
      <c r="F859" s="36"/>
      <c r="G859" s="36"/>
      <c r="H859" s="36"/>
      <c r="I859" s="37"/>
      <c r="J859" s="38"/>
      <c r="K859" s="39"/>
      <c r="L859" s="39"/>
      <c r="M859" s="39"/>
      <c r="N859" s="39"/>
      <c r="O859" s="39"/>
      <c r="P859" s="39"/>
      <c r="Q859" s="39"/>
      <c r="R859" s="39"/>
      <c r="S859" s="39"/>
      <c r="T859" s="39"/>
      <c r="U859" s="39"/>
      <c r="V859" s="40"/>
      <c r="W859" s="40"/>
      <c r="X859" s="40"/>
    </row>
    <row r="860" spans="1:24" x14ac:dyDescent="0.25">
      <c r="A860" s="36"/>
      <c r="B860" s="36"/>
      <c r="C860" s="36"/>
      <c r="D860" s="36"/>
      <c r="E860" s="36"/>
      <c r="F860" s="36"/>
      <c r="G860" s="36"/>
      <c r="H860" s="36"/>
      <c r="I860" s="37"/>
      <c r="J860" s="38"/>
      <c r="K860" s="39"/>
      <c r="L860" s="39"/>
      <c r="M860" s="39"/>
      <c r="N860" s="39"/>
      <c r="O860" s="39"/>
      <c r="P860" s="39"/>
      <c r="Q860" s="39"/>
      <c r="R860" s="39"/>
      <c r="S860" s="39"/>
      <c r="T860" s="39"/>
      <c r="U860" s="39"/>
      <c r="V860" s="40"/>
      <c r="W860" s="40"/>
      <c r="X860" s="40"/>
    </row>
    <row r="861" spans="1:24" x14ac:dyDescent="0.25">
      <c r="A861" s="36"/>
      <c r="B861" s="36"/>
      <c r="C861" s="36"/>
      <c r="D861" s="36"/>
      <c r="E861" s="36"/>
      <c r="F861" s="36"/>
      <c r="G861" s="36"/>
      <c r="H861" s="36"/>
      <c r="I861" s="37"/>
      <c r="J861" s="38"/>
      <c r="K861" s="39"/>
      <c r="L861" s="39"/>
      <c r="M861" s="39"/>
      <c r="N861" s="39"/>
      <c r="O861" s="39"/>
      <c r="P861" s="39"/>
      <c r="Q861" s="39"/>
      <c r="R861" s="39"/>
      <c r="S861" s="39"/>
      <c r="T861" s="39"/>
      <c r="U861" s="39"/>
      <c r="V861" s="40"/>
      <c r="W861" s="40"/>
      <c r="X861" s="40"/>
    </row>
    <row r="862" spans="1:24" x14ac:dyDescent="0.25">
      <c r="A862" s="36"/>
      <c r="B862" s="36"/>
      <c r="C862" s="36"/>
      <c r="D862" s="36"/>
      <c r="E862" s="36"/>
      <c r="F862" s="36"/>
      <c r="G862" s="36"/>
      <c r="H862" s="36"/>
      <c r="I862" s="37"/>
      <c r="J862" s="38"/>
      <c r="K862" s="39"/>
      <c r="L862" s="39"/>
      <c r="M862" s="39"/>
      <c r="N862" s="39"/>
      <c r="O862" s="39"/>
      <c r="P862" s="39"/>
      <c r="Q862" s="39"/>
      <c r="R862" s="39"/>
      <c r="S862" s="39"/>
      <c r="T862" s="39"/>
      <c r="U862" s="39"/>
      <c r="V862" s="40"/>
      <c r="W862" s="40"/>
      <c r="X862" s="40"/>
    </row>
    <row r="863" spans="1:24" x14ac:dyDescent="0.25">
      <c r="A863" s="36"/>
      <c r="B863" s="36"/>
      <c r="C863" s="36"/>
      <c r="D863" s="36"/>
      <c r="E863" s="36"/>
      <c r="F863" s="36"/>
      <c r="G863" s="36"/>
      <c r="H863" s="36"/>
      <c r="I863" s="37"/>
      <c r="J863" s="38"/>
      <c r="K863" s="39"/>
      <c r="L863" s="39"/>
      <c r="M863" s="39"/>
      <c r="N863" s="39"/>
      <c r="O863" s="39"/>
      <c r="P863" s="39"/>
      <c r="Q863" s="39"/>
      <c r="R863" s="39"/>
      <c r="S863" s="39"/>
      <c r="T863" s="39"/>
      <c r="U863" s="39"/>
      <c r="V863" s="40"/>
      <c r="W863" s="40"/>
      <c r="X863" s="40"/>
    </row>
    <row r="864" spans="1:24" x14ac:dyDescent="0.25">
      <c r="A864" s="36"/>
      <c r="B864" s="36"/>
      <c r="C864" s="36"/>
      <c r="D864" s="36"/>
      <c r="E864" s="36"/>
      <c r="F864" s="36"/>
      <c r="G864" s="36"/>
      <c r="H864" s="36"/>
      <c r="I864" s="37"/>
      <c r="J864" s="38"/>
      <c r="K864" s="39"/>
      <c r="L864" s="39"/>
      <c r="M864" s="39"/>
      <c r="N864" s="39"/>
      <c r="O864" s="39"/>
      <c r="P864" s="39"/>
      <c r="Q864" s="39"/>
      <c r="R864" s="39"/>
      <c r="S864" s="39"/>
      <c r="T864" s="39"/>
      <c r="U864" s="39"/>
      <c r="V864" s="40"/>
      <c r="W864" s="40"/>
      <c r="X864" s="40"/>
    </row>
    <row r="865" spans="1:24" x14ac:dyDescent="0.25">
      <c r="A865" s="36"/>
      <c r="B865" s="36"/>
      <c r="C865" s="36"/>
      <c r="D865" s="36"/>
      <c r="E865" s="36"/>
      <c r="F865" s="36"/>
      <c r="G865" s="36"/>
      <c r="H865" s="36"/>
      <c r="I865" s="37"/>
      <c r="J865" s="38"/>
      <c r="K865" s="39"/>
      <c r="L865" s="39"/>
      <c r="M865" s="39"/>
      <c r="N865" s="39"/>
      <c r="O865" s="39"/>
      <c r="P865" s="39"/>
      <c r="Q865" s="39"/>
      <c r="R865" s="39"/>
      <c r="S865" s="39"/>
      <c r="T865" s="39"/>
      <c r="U865" s="39"/>
      <c r="V865" s="40"/>
      <c r="W865" s="40"/>
      <c r="X865" s="40"/>
    </row>
    <row r="866" spans="1:24" x14ac:dyDescent="0.25">
      <c r="A866" s="36"/>
      <c r="B866" s="36"/>
      <c r="C866" s="36"/>
      <c r="D866" s="36"/>
      <c r="E866" s="36"/>
      <c r="F866" s="36"/>
      <c r="G866" s="36"/>
      <c r="H866" s="36"/>
      <c r="I866" s="37"/>
      <c r="J866" s="38"/>
      <c r="K866" s="39"/>
      <c r="L866" s="39"/>
      <c r="M866" s="39"/>
      <c r="N866" s="39"/>
      <c r="O866" s="39"/>
      <c r="P866" s="39"/>
      <c r="Q866" s="39"/>
      <c r="R866" s="39"/>
      <c r="S866" s="39"/>
      <c r="T866" s="39"/>
      <c r="U866" s="39"/>
      <c r="V866" s="40"/>
      <c r="W866" s="40"/>
      <c r="X866" s="40"/>
    </row>
    <row r="867" spans="1:24" x14ac:dyDescent="0.25">
      <c r="A867" s="36"/>
      <c r="B867" s="36"/>
      <c r="C867" s="36"/>
      <c r="D867" s="36"/>
      <c r="E867" s="36"/>
      <c r="F867" s="36"/>
      <c r="G867" s="36"/>
      <c r="H867" s="36"/>
      <c r="I867" s="37"/>
      <c r="J867" s="38"/>
      <c r="K867" s="39"/>
      <c r="L867" s="39"/>
      <c r="M867" s="39"/>
      <c r="N867" s="39"/>
      <c r="O867" s="39"/>
      <c r="P867" s="39"/>
      <c r="Q867" s="39"/>
      <c r="R867" s="39"/>
      <c r="S867" s="39"/>
      <c r="T867" s="39"/>
      <c r="U867" s="39"/>
      <c r="V867" s="40"/>
      <c r="W867" s="40"/>
      <c r="X867" s="40"/>
    </row>
    <row r="868" spans="1:24" x14ac:dyDescent="0.25">
      <c r="A868" s="36"/>
      <c r="B868" s="36"/>
      <c r="C868" s="36"/>
      <c r="D868" s="36"/>
      <c r="E868" s="36"/>
      <c r="F868" s="36"/>
      <c r="G868" s="36"/>
      <c r="H868" s="36"/>
      <c r="I868" s="37"/>
      <c r="J868" s="38"/>
      <c r="K868" s="39"/>
      <c r="L868" s="39"/>
      <c r="M868" s="39"/>
      <c r="N868" s="39"/>
      <c r="O868" s="39"/>
      <c r="P868" s="39"/>
      <c r="Q868" s="39"/>
      <c r="R868" s="39"/>
      <c r="S868" s="39"/>
      <c r="T868" s="39"/>
      <c r="U868" s="39"/>
      <c r="V868" s="40"/>
      <c r="W868" s="40"/>
      <c r="X868" s="40"/>
    </row>
    <row r="869" spans="1:24" x14ac:dyDescent="0.25">
      <c r="A869" s="36"/>
      <c r="B869" s="36"/>
      <c r="C869" s="36"/>
      <c r="D869" s="36"/>
      <c r="E869" s="36"/>
      <c r="F869" s="36"/>
      <c r="G869" s="36"/>
      <c r="H869" s="36"/>
      <c r="I869" s="37"/>
      <c r="J869" s="38"/>
      <c r="K869" s="39"/>
      <c r="L869" s="39"/>
      <c r="M869" s="39"/>
      <c r="N869" s="39"/>
      <c r="O869" s="39"/>
      <c r="P869" s="39"/>
      <c r="Q869" s="39"/>
      <c r="R869" s="39"/>
      <c r="S869" s="39"/>
      <c r="T869" s="39"/>
      <c r="U869" s="39"/>
      <c r="V869" s="40"/>
      <c r="W869" s="40"/>
      <c r="X869" s="40"/>
    </row>
    <row r="870" spans="1:24" x14ac:dyDescent="0.25">
      <c r="A870" s="36"/>
      <c r="B870" s="36"/>
      <c r="C870" s="36"/>
      <c r="D870" s="36"/>
      <c r="E870" s="36"/>
      <c r="F870" s="36"/>
      <c r="G870" s="36"/>
      <c r="H870" s="36"/>
      <c r="I870" s="37"/>
      <c r="J870" s="38"/>
      <c r="K870" s="39"/>
      <c r="L870" s="39"/>
      <c r="M870" s="39"/>
      <c r="N870" s="39"/>
      <c r="O870" s="39"/>
      <c r="P870" s="39"/>
      <c r="Q870" s="39"/>
      <c r="R870" s="39"/>
      <c r="S870" s="39"/>
      <c r="T870" s="39"/>
      <c r="U870" s="39"/>
      <c r="V870" s="40"/>
      <c r="W870" s="40"/>
      <c r="X870" s="40"/>
    </row>
    <row r="871" spans="1:24" x14ac:dyDescent="0.25">
      <c r="A871" s="36"/>
      <c r="B871" s="36"/>
      <c r="C871" s="36"/>
      <c r="D871" s="36"/>
      <c r="E871" s="36"/>
      <c r="F871" s="36"/>
      <c r="G871" s="36"/>
      <c r="H871" s="36"/>
      <c r="I871" s="37"/>
      <c r="J871" s="38"/>
      <c r="K871" s="39"/>
      <c r="L871" s="39"/>
      <c r="M871" s="39"/>
      <c r="N871" s="39"/>
      <c r="O871" s="39"/>
      <c r="P871" s="39"/>
      <c r="Q871" s="39"/>
      <c r="R871" s="39"/>
      <c r="S871" s="39"/>
      <c r="T871" s="39"/>
      <c r="U871" s="39"/>
      <c r="V871" s="40"/>
      <c r="W871" s="40"/>
      <c r="X871" s="40"/>
    </row>
    <row r="872" spans="1:24" x14ac:dyDescent="0.25">
      <c r="A872" s="36"/>
      <c r="B872" s="36"/>
      <c r="C872" s="36"/>
      <c r="D872" s="36"/>
      <c r="E872" s="36"/>
      <c r="F872" s="36"/>
      <c r="G872" s="36"/>
      <c r="H872" s="36"/>
      <c r="I872" s="37"/>
      <c r="J872" s="38"/>
      <c r="K872" s="39"/>
      <c r="L872" s="39"/>
      <c r="M872" s="39"/>
      <c r="N872" s="39"/>
      <c r="O872" s="39"/>
      <c r="P872" s="39"/>
      <c r="Q872" s="39"/>
      <c r="R872" s="39"/>
      <c r="S872" s="39"/>
      <c r="T872" s="39"/>
      <c r="U872" s="39"/>
      <c r="V872" s="40"/>
      <c r="W872" s="40"/>
      <c r="X872" s="40"/>
    </row>
    <row r="873" spans="1:24" x14ac:dyDescent="0.25">
      <c r="A873" s="36"/>
      <c r="B873" s="36"/>
      <c r="C873" s="36"/>
      <c r="D873" s="36"/>
      <c r="E873" s="36"/>
      <c r="F873" s="36"/>
      <c r="G873" s="36"/>
      <c r="H873" s="36"/>
      <c r="I873" s="37"/>
      <c r="J873" s="38"/>
      <c r="K873" s="39"/>
      <c r="L873" s="39"/>
      <c r="M873" s="39"/>
      <c r="N873" s="39"/>
      <c r="O873" s="39"/>
      <c r="P873" s="39"/>
      <c r="Q873" s="39"/>
      <c r="R873" s="39"/>
      <c r="S873" s="39"/>
      <c r="T873" s="39"/>
      <c r="U873" s="39"/>
      <c r="V873" s="40"/>
      <c r="W873" s="40"/>
      <c r="X873" s="40"/>
    </row>
    <row r="874" spans="1:24" x14ac:dyDescent="0.25">
      <c r="A874" s="36"/>
      <c r="B874" s="36"/>
      <c r="C874" s="36"/>
      <c r="D874" s="36"/>
      <c r="E874" s="36"/>
      <c r="F874" s="36"/>
      <c r="G874" s="36"/>
      <c r="H874" s="36"/>
      <c r="I874" s="37"/>
      <c r="J874" s="38"/>
      <c r="K874" s="39"/>
      <c r="L874" s="39"/>
      <c r="M874" s="39"/>
      <c r="N874" s="39"/>
      <c r="O874" s="39"/>
      <c r="P874" s="39"/>
      <c r="Q874" s="39"/>
      <c r="R874" s="39"/>
      <c r="S874" s="39"/>
      <c r="T874" s="39"/>
      <c r="U874" s="39"/>
      <c r="V874" s="40"/>
      <c r="W874" s="40"/>
      <c r="X874" s="40"/>
    </row>
    <row r="875" spans="1:24" x14ac:dyDescent="0.25">
      <c r="A875" s="36"/>
      <c r="B875" s="36"/>
      <c r="C875" s="36"/>
      <c r="D875" s="36"/>
      <c r="E875" s="36"/>
      <c r="F875" s="36"/>
      <c r="G875" s="36"/>
      <c r="H875" s="36"/>
      <c r="I875" s="37"/>
      <c r="J875" s="38"/>
      <c r="K875" s="39"/>
      <c r="L875" s="39"/>
      <c r="M875" s="39"/>
      <c r="N875" s="39"/>
      <c r="O875" s="39"/>
      <c r="P875" s="39"/>
      <c r="Q875" s="39"/>
      <c r="R875" s="39"/>
      <c r="S875" s="39"/>
      <c r="T875" s="39"/>
      <c r="U875" s="39"/>
      <c r="V875" s="40"/>
      <c r="W875" s="40"/>
      <c r="X875" s="40"/>
    </row>
    <row r="876" spans="1:24" x14ac:dyDescent="0.25">
      <c r="A876" s="36"/>
      <c r="B876" s="36"/>
      <c r="C876" s="36"/>
      <c r="D876" s="36"/>
      <c r="E876" s="36"/>
      <c r="F876" s="36"/>
      <c r="G876" s="36"/>
      <c r="H876" s="36"/>
      <c r="I876" s="37"/>
      <c r="J876" s="38"/>
      <c r="K876" s="39"/>
      <c r="L876" s="39"/>
      <c r="M876" s="39"/>
      <c r="N876" s="39"/>
      <c r="O876" s="39"/>
      <c r="P876" s="39"/>
      <c r="Q876" s="39"/>
      <c r="R876" s="39"/>
      <c r="S876" s="39"/>
      <c r="T876" s="39"/>
      <c r="U876" s="39"/>
      <c r="V876" s="40"/>
      <c r="W876" s="40"/>
      <c r="X876" s="40"/>
    </row>
    <row r="877" spans="1:24" x14ac:dyDescent="0.25">
      <c r="A877" s="36"/>
      <c r="B877" s="36"/>
      <c r="C877" s="36"/>
      <c r="D877" s="36"/>
      <c r="E877" s="36"/>
      <c r="F877" s="36"/>
      <c r="G877" s="36"/>
      <c r="H877" s="36"/>
      <c r="I877" s="37"/>
      <c r="J877" s="38"/>
      <c r="K877" s="39"/>
      <c r="L877" s="39"/>
      <c r="M877" s="39"/>
      <c r="N877" s="39"/>
      <c r="O877" s="39"/>
      <c r="P877" s="39"/>
      <c r="Q877" s="39"/>
      <c r="R877" s="39"/>
      <c r="S877" s="39"/>
      <c r="T877" s="39"/>
      <c r="U877" s="39"/>
      <c r="V877" s="40"/>
      <c r="W877" s="40"/>
      <c r="X877" s="40"/>
    </row>
    <row r="878" spans="1:24" x14ac:dyDescent="0.25">
      <c r="A878" s="36"/>
      <c r="B878" s="36"/>
      <c r="C878" s="36"/>
      <c r="D878" s="36"/>
      <c r="E878" s="36"/>
      <c r="F878" s="36"/>
      <c r="G878" s="36"/>
      <c r="H878" s="36"/>
      <c r="I878" s="37"/>
      <c r="J878" s="38"/>
      <c r="K878" s="39"/>
      <c r="L878" s="39"/>
      <c r="M878" s="39"/>
      <c r="N878" s="39"/>
      <c r="O878" s="39"/>
      <c r="P878" s="39"/>
      <c r="Q878" s="39"/>
      <c r="R878" s="39"/>
      <c r="S878" s="39"/>
      <c r="T878" s="39"/>
      <c r="U878" s="39"/>
      <c r="V878" s="40"/>
      <c r="W878" s="40"/>
      <c r="X878" s="40"/>
    </row>
    <row r="879" spans="1:24" x14ac:dyDescent="0.25">
      <c r="A879" s="36"/>
      <c r="B879" s="36"/>
      <c r="C879" s="36"/>
      <c r="D879" s="36"/>
      <c r="E879" s="36"/>
      <c r="F879" s="36"/>
      <c r="G879" s="36"/>
      <c r="H879" s="36"/>
      <c r="I879" s="37"/>
      <c r="J879" s="38"/>
      <c r="K879" s="39"/>
      <c r="L879" s="39"/>
      <c r="M879" s="39"/>
      <c r="N879" s="39"/>
      <c r="O879" s="39"/>
      <c r="P879" s="39"/>
      <c r="Q879" s="39"/>
      <c r="R879" s="39"/>
      <c r="S879" s="39"/>
      <c r="T879" s="39"/>
      <c r="U879" s="39"/>
      <c r="V879" s="40"/>
      <c r="W879" s="40"/>
      <c r="X879" s="40"/>
    </row>
    <row r="880" spans="1:24" x14ac:dyDescent="0.25">
      <c r="A880" s="36"/>
      <c r="B880" s="36"/>
      <c r="C880" s="36"/>
      <c r="D880" s="36"/>
      <c r="E880" s="36"/>
      <c r="F880" s="36"/>
      <c r="G880" s="36"/>
      <c r="H880" s="36"/>
      <c r="I880" s="37"/>
      <c r="J880" s="38"/>
      <c r="K880" s="39"/>
      <c r="L880" s="39"/>
      <c r="M880" s="39"/>
      <c r="N880" s="39"/>
      <c r="O880" s="39"/>
      <c r="P880" s="39"/>
      <c r="Q880" s="39"/>
      <c r="R880" s="39"/>
      <c r="S880" s="39"/>
      <c r="T880" s="39"/>
      <c r="U880" s="39"/>
      <c r="V880" s="40"/>
      <c r="W880" s="40"/>
      <c r="X880" s="40"/>
    </row>
    <row r="881" spans="1:24" x14ac:dyDescent="0.25">
      <c r="A881" s="36"/>
      <c r="B881" s="36"/>
      <c r="C881" s="36"/>
      <c r="D881" s="36"/>
      <c r="E881" s="36"/>
      <c r="F881" s="36"/>
      <c r="G881" s="36"/>
      <c r="H881" s="36"/>
      <c r="I881" s="37"/>
      <c r="J881" s="38"/>
      <c r="K881" s="39"/>
      <c r="L881" s="39"/>
      <c r="M881" s="39"/>
      <c r="N881" s="39"/>
      <c r="O881" s="39"/>
      <c r="P881" s="39"/>
      <c r="Q881" s="39"/>
      <c r="R881" s="39"/>
      <c r="S881" s="39"/>
      <c r="T881" s="39"/>
      <c r="U881" s="39"/>
      <c r="V881" s="40"/>
      <c r="W881" s="40"/>
      <c r="X881" s="40"/>
    </row>
    <row r="882" spans="1:24" x14ac:dyDescent="0.25">
      <c r="A882" s="36"/>
      <c r="B882" s="36"/>
      <c r="C882" s="36"/>
      <c r="D882" s="36"/>
      <c r="E882" s="36"/>
      <c r="F882" s="36"/>
      <c r="G882" s="36"/>
      <c r="H882" s="36"/>
      <c r="I882" s="37"/>
      <c r="J882" s="38"/>
      <c r="K882" s="39"/>
      <c r="L882" s="39"/>
      <c r="M882" s="39"/>
      <c r="N882" s="39"/>
      <c r="O882" s="39"/>
      <c r="P882" s="39"/>
      <c r="Q882" s="39"/>
      <c r="R882" s="39"/>
      <c r="S882" s="39"/>
      <c r="T882" s="39"/>
      <c r="U882" s="39"/>
      <c r="V882" s="40"/>
      <c r="W882" s="40"/>
      <c r="X882" s="40"/>
    </row>
    <row r="883" spans="1:24" x14ac:dyDescent="0.25">
      <c r="A883" s="36"/>
      <c r="B883" s="36"/>
      <c r="C883" s="36"/>
      <c r="D883" s="36"/>
      <c r="E883" s="36"/>
      <c r="F883" s="36"/>
      <c r="G883" s="36"/>
      <c r="H883" s="36"/>
      <c r="I883" s="37"/>
      <c r="J883" s="38"/>
      <c r="K883" s="39"/>
      <c r="L883" s="39"/>
      <c r="M883" s="39"/>
      <c r="N883" s="39"/>
      <c r="O883" s="39"/>
      <c r="P883" s="39"/>
      <c r="Q883" s="39"/>
      <c r="R883" s="39"/>
      <c r="S883" s="39"/>
      <c r="T883" s="39"/>
      <c r="U883" s="39"/>
      <c r="V883" s="40"/>
      <c r="W883" s="40"/>
      <c r="X883" s="40"/>
    </row>
    <row r="884" spans="1:24" x14ac:dyDescent="0.25">
      <c r="A884" s="36"/>
      <c r="B884" s="36"/>
      <c r="C884" s="36"/>
      <c r="D884" s="36"/>
      <c r="E884" s="36"/>
      <c r="F884" s="36"/>
      <c r="G884" s="36"/>
      <c r="H884" s="36"/>
      <c r="I884" s="37"/>
      <c r="J884" s="38"/>
      <c r="K884" s="39"/>
      <c r="L884" s="39"/>
      <c r="M884" s="39"/>
      <c r="N884" s="39"/>
      <c r="O884" s="39"/>
      <c r="P884" s="39"/>
      <c r="Q884" s="39"/>
      <c r="R884" s="39"/>
      <c r="S884" s="39"/>
      <c r="T884" s="39"/>
      <c r="U884" s="39"/>
      <c r="V884" s="40"/>
      <c r="W884" s="40"/>
      <c r="X884" s="40"/>
    </row>
    <row r="885" spans="1:24" x14ac:dyDescent="0.25">
      <c r="A885" s="36"/>
      <c r="B885" s="36"/>
      <c r="C885" s="36"/>
      <c r="D885" s="36"/>
      <c r="E885" s="36"/>
      <c r="F885" s="36"/>
      <c r="G885" s="36"/>
      <c r="H885" s="36"/>
      <c r="I885" s="37"/>
      <c r="J885" s="38"/>
      <c r="K885" s="39"/>
      <c r="L885" s="39"/>
      <c r="M885" s="39"/>
      <c r="N885" s="39"/>
      <c r="O885" s="39"/>
      <c r="P885" s="39"/>
      <c r="Q885" s="39"/>
      <c r="R885" s="39"/>
      <c r="S885" s="39"/>
      <c r="T885" s="39"/>
      <c r="U885" s="39"/>
      <c r="V885" s="40"/>
      <c r="W885" s="40"/>
      <c r="X885" s="40"/>
    </row>
    <row r="886" spans="1:24" x14ac:dyDescent="0.25">
      <c r="A886" s="36"/>
      <c r="B886" s="36"/>
      <c r="C886" s="36"/>
      <c r="D886" s="36"/>
      <c r="E886" s="36"/>
      <c r="F886" s="36"/>
      <c r="G886" s="36"/>
      <c r="H886" s="36"/>
      <c r="I886" s="37"/>
      <c r="J886" s="38"/>
      <c r="K886" s="39"/>
      <c r="L886" s="39"/>
      <c r="M886" s="39"/>
      <c r="N886" s="39"/>
      <c r="O886" s="39"/>
      <c r="P886" s="39"/>
      <c r="Q886" s="39"/>
      <c r="R886" s="39"/>
      <c r="S886" s="39"/>
      <c r="T886" s="39"/>
      <c r="U886" s="39"/>
      <c r="V886" s="40"/>
      <c r="W886" s="40"/>
      <c r="X886" s="40"/>
    </row>
    <row r="887" spans="1:24" x14ac:dyDescent="0.25">
      <c r="A887" s="36"/>
      <c r="B887" s="36"/>
      <c r="C887" s="36"/>
      <c r="D887" s="36"/>
      <c r="E887" s="36"/>
      <c r="F887" s="36"/>
      <c r="G887" s="36"/>
      <c r="H887" s="36"/>
      <c r="I887" s="37"/>
      <c r="J887" s="38"/>
      <c r="K887" s="39"/>
      <c r="L887" s="39"/>
      <c r="M887" s="39"/>
      <c r="N887" s="39"/>
      <c r="O887" s="39"/>
      <c r="P887" s="39"/>
      <c r="Q887" s="39"/>
      <c r="R887" s="39"/>
      <c r="S887" s="39"/>
      <c r="T887" s="39"/>
      <c r="U887" s="39"/>
      <c r="V887" s="40"/>
      <c r="W887" s="40"/>
      <c r="X887" s="40"/>
    </row>
    <row r="888" spans="1:24" x14ac:dyDescent="0.25">
      <c r="A888" s="36"/>
      <c r="B888" s="36"/>
      <c r="C888" s="36"/>
      <c r="D888" s="36"/>
      <c r="E888" s="36"/>
      <c r="F888" s="36"/>
      <c r="G888" s="36"/>
      <c r="H888" s="36"/>
      <c r="I888" s="37"/>
      <c r="J888" s="38"/>
      <c r="K888" s="39"/>
      <c r="L888" s="39"/>
      <c r="M888" s="39"/>
      <c r="N888" s="39"/>
      <c r="O888" s="39"/>
      <c r="P888" s="39"/>
      <c r="Q888" s="39"/>
      <c r="R888" s="39"/>
      <c r="S888" s="39"/>
      <c r="T888" s="39"/>
      <c r="U888" s="39"/>
      <c r="V888" s="40"/>
      <c r="W888" s="40"/>
      <c r="X888" s="40"/>
    </row>
    <row r="889" spans="1:24" x14ac:dyDescent="0.25">
      <c r="A889" s="36"/>
      <c r="B889" s="36"/>
      <c r="C889" s="36"/>
      <c r="D889" s="36"/>
      <c r="E889" s="36"/>
      <c r="F889" s="36"/>
      <c r="G889" s="36"/>
      <c r="H889" s="36"/>
      <c r="I889" s="37"/>
      <c r="J889" s="38"/>
      <c r="K889" s="39"/>
      <c r="L889" s="39"/>
      <c r="M889" s="39"/>
      <c r="N889" s="39"/>
      <c r="O889" s="39"/>
      <c r="P889" s="39"/>
      <c r="Q889" s="39"/>
      <c r="R889" s="39"/>
      <c r="S889" s="39"/>
      <c r="T889" s="39"/>
      <c r="U889" s="39"/>
      <c r="V889" s="40"/>
      <c r="W889" s="40"/>
      <c r="X889" s="40"/>
    </row>
    <row r="890" spans="1:24" x14ac:dyDescent="0.25">
      <c r="A890" s="36"/>
      <c r="B890" s="36"/>
      <c r="C890" s="36"/>
      <c r="D890" s="36"/>
      <c r="E890" s="36"/>
      <c r="F890" s="36"/>
      <c r="G890" s="36"/>
      <c r="H890" s="36"/>
      <c r="I890" s="37"/>
      <c r="J890" s="38"/>
      <c r="K890" s="39"/>
      <c r="L890" s="39"/>
      <c r="M890" s="39"/>
      <c r="N890" s="39"/>
      <c r="O890" s="39"/>
      <c r="P890" s="39"/>
      <c r="Q890" s="39"/>
      <c r="R890" s="39"/>
      <c r="S890" s="39"/>
      <c r="T890" s="39"/>
      <c r="U890" s="39"/>
      <c r="V890" s="40"/>
      <c r="W890" s="40"/>
      <c r="X890" s="40"/>
    </row>
    <row r="891" spans="1:24" x14ac:dyDescent="0.25">
      <c r="A891" s="36"/>
      <c r="B891" s="36"/>
      <c r="C891" s="36"/>
      <c r="D891" s="36"/>
      <c r="E891" s="36"/>
      <c r="F891" s="36"/>
      <c r="G891" s="36"/>
      <c r="H891" s="36"/>
      <c r="I891" s="37"/>
      <c r="J891" s="38"/>
      <c r="K891" s="39"/>
      <c r="L891" s="39"/>
      <c r="M891" s="39"/>
      <c r="N891" s="39"/>
      <c r="O891" s="39"/>
      <c r="P891" s="39"/>
      <c r="Q891" s="39"/>
      <c r="R891" s="39"/>
      <c r="S891" s="39"/>
      <c r="T891" s="39"/>
      <c r="U891" s="39"/>
      <c r="V891" s="40"/>
      <c r="W891" s="40"/>
      <c r="X891" s="40"/>
    </row>
    <row r="892" spans="1:24" x14ac:dyDescent="0.25">
      <c r="A892" s="36"/>
      <c r="B892" s="36"/>
      <c r="C892" s="36"/>
      <c r="D892" s="36"/>
      <c r="E892" s="36"/>
      <c r="F892" s="36"/>
      <c r="G892" s="36"/>
      <c r="H892" s="36"/>
      <c r="I892" s="37"/>
      <c r="J892" s="38"/>
      <c r="K892" s="39"/>
      <c r="L892" s="39"/>
      <c r="M892" s="39"/>
      <c r="N892" s="39"/>
      <c r="O892" s="39"/>
      <c r="P892" s="39"/>
      <c r="Q892" s="39"/>
      <c r="R892" s="39"/>
      <c r="S892" s="39"/>
      <c r="T892" s="39"/>
      <c r="U892" s="39"/>
      <c r="V892" s="40"/>
      <c r="W892" s="40"/>
      <c r="X892" s="40"/>
    </row>
    <row r="893" spans="1:24" x14ac:dyDescent="0.25">
      <c r="A893" s="36"/>
      <c r="B893" s="36"/>
      <c r="C893" s="36"/>
      <c r="D893" s="36"/>
      <c r="E893" s="36"/>
      <c r="F893" s="36"/>
      <c r="G893" s="36"/>
      <c r="H893" s="36"/>
      <c r="I893" s="37"/>
      <c r="J893" s="38"/>
      <c r="K893" s="39"/>
      <c r="L893" s="39"/>
      <c r="M893" s="39"/>
      <c r="N893" s="39"/>
      <c r="O893" s="39"/>
      <c r="P893" s="39"/>
      <c r="Q893" s="39"/>
      <c r="R893" s="39"/>
      <c r="S893" s="39"/>
      <c r="T893" s="39"/>
      <c r="U893" s="39"/>
      <c r="V893" s="40"/>
      <c r="W893" s="40"/>
      <c r="X893" s="40"/>
    </row>
    <row r="894" spans="1:24" x14ac:dyDescent="0.25">
      <c r="A894" s="36"/>
      <c r="B894" s="36"/>
      <c r="C894" s="36"/>
      <c r="D894" s="36"/>
      <c r="E894" s="36"/>
      <c r="F894" s="36"/>
      <c r="G894" s="36"/>
      <c r="H894" s="36"/>
      <c r="I894" s="37"/>
      <c r="J894" s="38"/>
      <c r="K894" s="39"/>
      <c r="L894" s="39"/>
      <c r="M894" s="39"/>
      <c r="N894" s="39"/>
      <c r="O894" s="39"/>
      <c r="P894" s="39"/>
      <c r="Q894" s="39"/>
      <c r="R894" s="39"/>
      <c r="S894" s="39"/>
      <c r="T894" s="39"/>
      <c r="U894" s="39"/>
      <c r="V894" s="40"/>
      <c r="W894" s="40"/>
      <c r="X894" s="40"/>
    </row>
    <row r="895" spans="1:24" x14ac:dyDescent="0.25">
      <c r="A895" s="36"/>
      <c r="B895" s="36"/>
      <c r="C895" s="36"/>
      <c r="D895" s="36"/>
      <c r="E895" s="36"/>
      <c r="F895" s="36"/>
      <c r="G895" s="36"/>
      <c r="H895" s="36"/>
      <c r="I895" s="37"/>
      <c r="J895" s="38"/>
      <c r="K895" s="39"/>
      <c r="L895" s="39"/>
      <c r="M895" s="39"/>
      <c r="N895" s="39"/>
      <c r="O895" s="39"/>
      <c r="P895" s="39"/>
      <c r="Q895" s="39"/>
      <c r="R895" s="39"/>
      <c r="S895" s="39"/>
      <c r="T895" s="39"/>
      <c r="U895" s="39"/>
      <c r="V895" s="40"/>
      <c r="W895" s="40"/>
      <c r="X895" s="40"/>
    </row>
    <row r="896" spans="1:24" x14ac:dyDescent="0.25">
      <c r="A896" s="36"/>
      <c r="B896" s="36"/>
      <c r="C896" s="36"/>
      <c r="D896" s="36"/>
      <c r="E896" s="36"/>
      <c r="F896" s="36"/>
      <c r="G896" s="36"/>
      <c r="H896" s="36"/>
      <c r="I896" s="37"/>
      <c r="J896" s="38"/>
      <c r="K896" s="39"/>
      <c r="L896" s="39"/>
      <c r="M896" s="39"/>
      <c r="N896" s="39"/>
      <c r="O896" s="39"/>
      <c r="P896" s="39"/>
      <c r="Q896" s="39"/>
      <c r="R896" s="39"/>
      <c r="S896" s="39"/>
      <c r="T896" s="39"/>
      <c r="U896" s="39"/>
      <c r="V896" s="40"/>
      <c r="W896" s="40"/>
      <c r="X896" s="40"/>
    </row>
    <row r="897" spans="1:24" x14ac:dyDescent="0.25">
      <c r="A897" s="36"/>
      <c r="B897" s="36"/>
      <c r="C897" s="36"/>
      <c r="D897" s="36"/>
      <c r="E897" s="36"/>
      <c r="F897" s="36"/>
      <c r="G897" s="36"/>
      <c r="H897" s="36"/>
      <c r="I897" s="37"/>
      <c r="J897" s="38"/>
      <c r="K897" s="39"/>
      <c r="L897" s="39"/>
      <c r="M897" s="39"/>
      <c r="N897" s="39"/>
      <c r="O897" s="39"/>
      <c r="P897" s="39"/>
      <c r="Q897" s="39"/>
      <c r="R897" s="39"/>
      <c r="S897" s="39"/>
      <c r="T897" s="39"/>
      <c r="U897" s="39"/>
      <c r="V897" s="40"/>
      <c r="W897" s="40"/>
      <c r="X897" s="40"/>
    </row>
    <row r="898" spans="1:24" x14ac:dyDescent="0.25">
      <c r="A898" s="36"/>
      <c r="B898" s="36"/>
      <c r="C898" s="36"/>
      <c r="D898" s="36"/>
      <c r="E898" s="36"/>
      <c r="F898" s="36"/>
      <c r="G898" s="36"/>
      <c r="H898" s="36"/>
      <c r="I898" s="37"/>
      <c r="J898" s="38"/>
      <c r="K898" s="39"/>
      <c r="L898" s="39"/>
      <c r="M898" s="39"/>
      <c r="N898" s="39"/>
      <c r="O898" s="39"/>
      <c r="P898" s="39"/>
      <c r="Q898" s="39"/>
      <c r="R898" s="39"/>
      <c r="S898" s="39"/>
      <c r="T898" s="39"/>
      <c r="U898" s="39"/>
      <c r="V898" s="40"/>
      <c r="W898" s="40"/>
      <c r="X898" s="40"/>
    </row>
    <row r="899" spans="1:24" x14ac:dyDescent="0.25">
      <c r="A899" s="36"/>
      <c r="B899" s="36"/>
      <c r="C899" s="36"/>
      <c r="D899" s="36"/>
      <c r="E899" s="36"/>
      <c r="F899" s="36"/>
      <c r="G899" s="36"/>
      <c r="H899" s="36"/>
      <c r="I899" s="37"/>
      <c r="J899" s="38"/>
      <c r="K899" s="39"/>
      <c r="L899" s="39"/>
      <c r="M899" s="39"/>
      <c r="N899" s="39"/>
      <c r="O899" s="39"/>
      <c r="P899" s="39"/>
      <c r="Q899" s="39"/>
      <c r="R899" s="39"/>
      <c r="S899" s="39"/>
      <c r="T899" s="39"/>
      <c r="U899" s="39"/>
      <c r="V899" s="40"/>
      <c r="W899" s="40"/>
      <c r="X899" s="40"/>
    </row>
    <row r="900" spans="1:24" x14ac:dyDescent="0.25">
      <c r="A900" s="36"/>
      <c r="B900" s="36"/>
      <c r="C900" s="36"/>
      <c r="D900" s="36"/>
      <c r="E900" s="36"/>
      <c r="F900" s="36"/>
      <c r="G900" s="36"/>
      <c r="H900" s="36"/>
      <c r="I900" s="37"/>
      <c r="J900" s="38"/>
      <c r="K900" s="39"/>
      <c r="L900" s="39"/>
      <c r="M900" s="39"/>
      <c r="N900" s="39"/>
      <c r="O900" s="39"/>
      <c r="P900" s="39"/>
      <c r="Q900" s="39"/>
      <c r="R900" s="39"/>
      <c r="S900" s="39"/>
      <c r="T900" s="39"/>
      <c r="U900" s="39"/>
      <c r="V900" s="40"/>
      <c r="W900" s="40"/>
      <c r="X900" s="40"/>
    </row>
    <row r="901" spans="1:24" x14ac:dyDescent="0.25">
      <c r="A901" s="36"/>
      <c r="B901" s="36"/>
      <c r="C901" s="36"/>
      <c r="D901" s="36"/>
      <c r="E901" s="36"/>
      <c r="F901" s="36"/>
      <c r="G901" s="36"/>
      <c r="H901" s="36"/>
      <c r="I901" s="37"/>
      <c r="J901" s="38"/>
      <c r="K901" s="39"/>
      <c r="L901" s="39"/>
      <c r="M901" s="39"/>
      <c r="N901" s="39"/>
      <c r="O901" s="39"/>
      <c r="P901" s="39"/>
      <c r="Q901" s="39"/>
      <c r="R901" s="39"/>
      <c r="S901" s="39"/>
      <c r="T901" s="39"/>
      <c r="U901" s="39"/>
      <c r="V901" s="40"/>
      <c r="W901" s="40"/>
      <c r="X901" s="40"/>
    </row>
    <row r="902" spans="1:24" x14ac:dyDescent="0.25">
      <c r="A902" s="36"/>
      <c r="B902" s="36"/>
      <c r="C902" s="36"/>
      <c r="D902" s="36"/>
      <c r="E902" s="36"/>
      <c r="F902" s="36"/>
      <c r="G902" s="36"/>
      <c r="H902" s="36"/>
      <c r="I902" s="37"/>
      <c r="J902" s="38"/>
      <c r="K902" s="39"/>
      <c r="L902" s="39"/>
      <c r="M902" s="39"/>
      <c r="N902" s="39"/>
      <c r="O902" s="39"/>
      <c r="P902" s="39"/>
      <c r="Q902" s="39"/>
      <c r="R902" s="39"/>
      <c r="S902" s="39"/>
      <c r="T902" s="39"/>
      <c r="U902" s="39"/>
      <c r="V902" s="40"/>
      <c r="W902" s="40"/>
      <c r="X902" s="40"/>
    </row>
    <row r="903" spans="1:24" x14ac:dyDescent="0.25">
      <c r="A903" s="36"/>
      <c r="B903" s="36"/>
      <c r="C903" s="36"/>
      <c r="D903" s="36"/>
      <c r="E903" s="36"/>
      <c r="F903" s="36"/>
      <c r="G903" s="36"/>
      <c r="H903" s="36"/>
      <c r="I903" s="37"/>
      <c r="J903" s="38"/>
      <c r="K903" s="39"/>
      <c r="L903" s="39"/>
      <c r="M903" s="39"/>
      <c r="N903" s="39"/>
      <c r="O903" s="39"/>
      <c r="P903" s="39"/>
      <c r="Q903" s="39"/>
      <c r="R903" s="39"/>
      <c r="S903" s="39"/>
      <c r="T903" s="39"/>
      <c r="U903" s="39"/>
      <c r="V903" s="40"/>
      <c r="W903" s="40"/>
      <c r="X903" s="40"/>
    </row>
    <row r="904" spans="1:24" x14ac:dyDescent="0.25">
      <c r="A904" s="36"/>
      <c r="B904" s="36"/>
      <c r="C904" s="36"/>
      <c r="D904" s="36"/>
      <c r="E904" s="36"/>
      <c r="F904" s="36"/>
      <c r="G904" s="36"/>
      <c r="H904" s="36"/>
      <c r="I904" s="37"/>
      <c r="J904" s="38"/>
      <c r="K904" s="39"/>
      <c r="L904" s="39"/>
      <c r="M904" s="39"/>
      <c r="N904" s="39"/>
      <c r="O904" s="39"/>
      <c r="P904" s="39"/>
      <c r="Q904" s="39"/>
      <c r="R904" s="39"/>
      <c r="S904" s="39"/>
      <c r="T904" s="39"/>
      <c r="U904" s="39"/>
      <c r="V904" s="40"/>
      <c r="W904" s="40"/>
      <c r="X904" s="40"/>
    </row>
    <row r="905" spans="1:24" x14ac:dyDescent="0.25">
      <c r="A905" s="36"/>
      <c r="B905" s="36"/>
      <c r="C905" s="36"/>
      <c r="D905" s="36"/>
      <c r="E905" s="36"/>
      <c r="F905" s="36"/>
      <c r="G905" s="36"/>
      <c r="H905" s="36"/>
      <c r="I905" s="37"/>
      <c r="J905" s="38"/>
      <c r="K905" s="39"/>
      <c r="L905" s="39"/>
      <c r="M905" s="39"/>
      <c r="N905" s="39"/>
      <c r="O905" s="39"/>
      <c r="P905" s="39"/>
      <c r="Q905" s="39"/>
      <c r="R905" s="39"/>
      <c r="S905" s="39"/>
      <c r="T905" s="39"/>
      <c r="U905" s="39"/>
      <c r="V905" s="40"/>
      <c r="W905" s="40"/>
      <c r="X905" s="40"/>
    </row>
    <row r="906" spans="1:24" x14ac:dyDescent="0.25">
      <c r="A906" s="36"/>
      <c r="B906" s="36"/>
      <c r="C906" s="36"/>
      <c r="D906" s="36"/>
      <c r="E906" s="36"/>
      <c r="F906" s="36"/>
      <c r="G906" s="36"/>
      <c r="H906" s="36"/>
      <c r="I906" s="37"/>
      <c r="J906" s="38"/>
      <c r="K906" s="39"/>
      <c r="L906" s="39"/>
      <c r="M906" s="39"/>
      <c r="N906" s="39"/>
      <c r="O906" s="39"/>
      <c r="P906" s="39"/>
      <c r="Q906" s="39"/>
      <c r="R906" s="39"/>
      <c r="S906" s="39"/>
      <c r="T906" s="39"/>
      <c r="U906" s="39"/>
      <c r="V906" s="40"/>
      <c r="W906" s="40"/>
      <c r="X906" s="40"/>
    </row>
    <row r="907" spans="1:24" x14ac:dyDescent="0.25">
      <c r="A907" s="36"/>
      <c r="B907" s="36"/>
      <c r="C907" s="36"/>
      <c r="D907" s="36"/>
      <c r="E907" s="36"/>
      <c r="F907" s="36"/>
      <c r="G907" s="36"/>
      <c r="H907" s="36"/>
      <c r="I907" s="37"/>
      <c r="J907" s="38"/>
      <c r="K907" s="39"/>
      <c r="L907" s="39"/>
      <c r="M907" s="39"/>
      <c r="N907" s="39"/>
      <c r="O907" s="39"/>
      <c r="P907" s="39"/>
      <c r="Q907" s="39"/>
      <c r="R907" s="39"/>
      <c r="S907" s="39"/>
      <c r="T907" s="39"/>
      <c r="U907" s="39"/>
      <c r="V907" s="40"/>
      <c r="W907" s="40"/>
      <c r="X907" s="40"/>
    </row>
    <row r="908" spans="1:24" x14ac:dyDescent="0.25">
      <c r="A908" s="36"/>
      <c r="B908" s="36"/>
      <c r="C908" s="36"/>
      <c r="D908" s="36"/>
      <c r="E908" s="36"/>
      <c r="F908" s="36"/>
      <c r="G908" s="36"/>
      <c r="H908" s="36"/>
      <c r="I908" s="37"/>
      <c r="J908" s="38"/>
      <c r="K908" s="39"/>
      <c r="L908" s="39"/>
      <c r="M908" s="39"/>
      <c r="N908" s="39"/>
      <c r="O908" s="39"/>
      <c r="P908" s="39"/>
      <c r="Q908" s="39"/>
      <c r="R908" s="39"/>
      <c r="S908" s="39"/>
      <c r="T908" s="39"/>
      <c r="U908" s="39"/>
      <c r="V908" s="40"/>
      <c r="W908" s="40"/>
      <c r="X908" s="40"/>
    </row>
    <row r="909" spans="1:24" x14ac:dyDescent="0.25">
      <c r="A909" s="36"/>
      <c r="B909" s="36"/>
      <c r="C909" s="36"/>
      <c r="D909" s="36"/>
      <c r="E909" s="36"/>
      <c r="F909" s="36"/>
      <c r="G909" s="36"/>
      <c r="H909" s="36"/>
      <c r="I909" s="37"/>
      <c r="J909" s="38"/>
      <c r="K909" s="39"/>
      <c r="L909" s="39"/>
      <c r="M909" s="39"/>
      <c r="N909" s="39"/>
      <c r="O909" s="39"/>
      <c r="P909" s="39"/>
      <c r="Q909" s="39"/>
      <c r="R909" s="39"/>
      <c r="S909" s="39"/>
      <c r="T909" s="39"/>
      <c r="U909" s="39"/>
      <c r="V909" s="40"/>
      <c r="W909" s="40"/>
      <c r="X909" s="40"/>
    </row>
    <row r="910" spans="1:24" x14ac:dyDescent="0.25">
      <c r="A910" s="36"/>
      <c r="B910" s="36"/>
      <c r="C910" s="36"/>
      <c r="D910" s="36"/>
      <c r="E910" s="36"/>
      <c r="F910" s="36"/>
      <c r="G910" s="36"/>
      <c r="H910" s="36"/>
      <c r="I910" s="37"/>
      <c r="J910" s="38"/>
      <c r="K910" s="39"/>
      <c r="L910" s="39"/>
      <c r="M910" s="39"/>
      <c r="N910" s="39"/>
      <c r="O910" s="39"/>
      <c r="P910" s="39"/>
      <c r="Q910" s="39"/>
      <c r="R910" s="39"/>
      <c r="S910" s="39"/>
      <c r="T910" s="39"/>
      <c r="U910" s="39"/>
      <c r="V910" s="40"/>
      <c r="W910" s="40"/>
      <c r="X910" s="40"/>
    </row>
    <row r="911" spans="1:24" x14ac:dyDescent="0.25">
      <c r="A911" s="36"/>
      <c r="B911" s="36"/>
      <c r="C911" s="36"/>
      <c r="D911" s="36"/>
      <c r="E911" s="36"/>
      <c r="F911" s="36"/>
      <c r="G911" s="36"/>
      <c r="H911" s="36"/>
      <c r="I911" s="37"/>
      <c r="J911" s="38"/>
      <c r="K911" s="39"/>
      <c r="L911" s="39"/>
      <c r="M911" s="39"/>
      <c r="N911" s="39"/>
      <c r="O911" s="39"/>
      <c r="P911" s="39"/>
      <c r="Q911" s="39"/>
      <c r="R911" s="39"/>
      <c r="S911" s="39"/>
      <c r="T911" s="39"/>
      <c r="U911" s="39"/>
      <c r="V911" s="40"/>
      <c r="W911" s="40"/>
      <c r="X911" s="40"/>
    </row>
    <row r="912" spans="1:24" x14ac:dyDescent="0.25">
      <c r="A912" s="36"/>
      <c r="B912" s="36"/>
      <c r="C912" s="36"/>
      <c r="D912" s="36"/>
      <c r="E912" s="36"/>
      <c r="F912" s="36"/>
      <c r="G912" s="36"/>
      <c r="H912" s="36"/>
      <c r="I912" s="37"/>
      <c r="J912" s="38"/>
      <c r="K912" s="39"/>
      <c r="L912" s="39"/>
      <c r="M912" s="39"/>
      <c r="N912" s="39"/>
      <c r="O912" s="39"/>
      <c r="P912" s="39"/>
      <c r="Q912" s="39"/>
      <c r="R912" s="39"/>
      <c r="S912" s="39"/>
      <c r="T912" s="39"/>
      <c r="U912" s="39"/>
      <c r="V912" s="40"/>
      <c r="W912" s="40"/>
      <c r="X912" s="40"/>
    </row>
    <row r="913" spans="1:24" x14ac:dyDescent="0.25">
      <c r="A913" s="36"/>
      <c r="B913" s="36"/>
      <c r="C913" s="36"/>
      <c r="D913" s="36"/>
      <c r="E913" s="36"/>
      <c r="F913" s="36"/>
      <c r="G913" s="36"/>
      <c r="H913" s="36"/>
      <c r="I913" s="37"/>
      <c r="J913" s="38"/>
      <c r="K913" s="39"/>
      <c r="L913" s="39"/>
      <c r="M913" s="39"/>
      <c r="N913" s="39"/>
      <c r="O913" s="39"/>
      <c r="P913" s="39"/>
      <c r="Q913" s="39"/>
      <c r="R913" s="39"/>
      <c r="S913" s="39"/>
      <c r="T913" s="39"/>
      <c r="U913" s="39"/>
      <c r="V913" s="40"/>
      <c r="W913" s="40"/>
      <c r="X913" s="40"/>
    </row>
    <row r="914" spans="1:24" x14ac:dyDescent="0.25">
      <c r="A914" s="36"/>
      <c r="B914" s="36"/>
      <c r="C914" s="36"/>
      <c r="D914" s="36"/>
      <c r="E914" s="36"/>
      <c r="F914" s="36"/>
      <c r="G914" s="36"/>
      <c r="H914" s="36"/>
      <c r="I914" s="37"/>
      <c r="J914" s="38"/>
      <c r="K914" s="39"/>
      <c r="L914" s="39"/>
      <c r="M914" s="39"/>
      <c r="N914" s="39"/>
      <c r="O914" s="39"/>
      <c r="P914" s="39"/>
      <c r="Q914" s="39"/>
      <c r="R914" s="39"/>
      <c r="S914" s="39"/>
      <c r="T914" s="39"/>
      <c r="U914" s="39"/>
      <c r="V914" s="40"/>
      <c r="W914" s="40"/>
      <c r="X914" s="40"/>
    </row>
    <row r="915" spans="1:24" x14ac:dyDescent="0.25">
      <c r="A915" s="36"/>
      <c r="B915" s="36"/>
      <c r="C915" s="36"/>
      <c r="D915" s="36"/>
      <c r="E915" s="36"/>
      <c r="F915" s="36"/>
      <c r="G915" s="36"/>
      <c r="H915" s="36"/>
      <c r="I915" s="37"/>
      <c r="J915" s="38"/>
      <c r="K915" s="39"/>
      <c r="L915" s="39"/>
      <c r="M915" s="39"/>
      <c r="N915" s="39"/>
      <c r="O915" s="39"/>
      <c r="P915" s="39"/>
      <c r="Q915" s="39"/>
      <c r="R915" s="39"/>
      <c r="S915" s="39"/>
      <c r="T915" s="39"/>
      <c r="U915" s="39"/>
      <c r="V915" s="40"/>
      <c r="W915" s="40"/>
      <c r="X915" s="40"/>
    </row>
    <row r="916" spans="1:24" x14ac:dyDescent="0.25">
      <c r="A916" s="36"/>
      <c r="B916" s="36"/>
      <c r="C916" s="36"/>
      <c r="D916" s="36"/>
      <c r="E916" s="36"/>
      <c r="F916" s="36"/>
      <c r="G916" s="36"/>
      <c r="H916" s="36"/>
      <c r="I916" s="37"/>
      <c r="J916" s="38"/>
      <c r="K916" s="39"/>
      <c r="L916" s="39"/>
      <c r="M916" s="39"/>
      <c r="N916" s="39"/>
      <c r="O916" s="39"/>
      <c r="P916" s="39"/>
      <c r="Q916" s="39"/>
      <c r="R916" s="39"/>
      <c r="S916" s="39"/>
      <c r="T916" s="39"/>
      <c r="U916" s="39"/>
      <c r="V916" s="40"/>
      <c r="W916" s="40"/>
      <c r="X916" s="40"/>
    </row>
    <row r="917" spans="1:24" x14ac:dyDescent="0.25">
      <c r="A917" s="36"/>
      <c r="B917" s="36"/>
      <c r="C917" s="36"/>
      <c r="D917" s="36"/>
      <c r="E917" s="36"/>
      <c r="F917" s="36"/>
      <c r="G917" s="36"/>
      <c r="H917" s="36"/>
      <c r="I917" s="37"/>
      <c r="J917" s="38"/>
      <c r="K917" s="39"/>
      <c r="L917" s="39"/>
      <c r="M917" s="39"/>
      <c r="N917" s="39"/>
      <c r="O917" s="39"/>
      <c r="P917" s="39"/>
      <c r="Q917" s="39"/>
      <c r="R917" s="39"/>
      <c r="S917" s="39"/>
      <c r="T917" s="39"/>
      <c r="U917" s="39"/>
      <c r="V917" s="40"/>
      <c r="W917" s="40"/>
      <c r="X917" s="40"/>
    </row>
    <row r="918" spans="1:24" x14ac:dyDescent="0.25">
      <c r="A918" s="36"/>
      <c r="B918" s="36"/>
      <c r="C918" s="36"/>
      <c r="D918" s="36"/>
      <c r="E918" s="36"/>
      <c r="F918" s="36"/>
      <c r="G918" s="36"/>
      <c r="H918" s="36"/>
      <c r="I918" s="37"/>
      <c r="J918" s="38"/>
      <c r="K918" s="39"/>
      <c r="L918" s="39"/>
      <c r="M918" s="39"/>
      <c r="N918" s="39"/>
      <c r="O918" s="39"/>
      <c r="P918" s="39"/>
      <c r="Q918" s="39"/>
      <c r="R918" s="39"/>
      <c r="S918" s="39"/>
      <c r="T918" s="39"/>
      <c r="U918" s="39"/>
      <c r="V918" s="40"/>
      <c r="W918" s="40"/>
      <c r="X918" s="40"/>
    </row>
    <row r="919" spans="1:24" x14ac:dyDescent="0.25">
      <c r="A919" s="36"/>
      <c r="B919" s="36"/>
      <c r="C919" s="36"/>
      <c r="D919" s="36"/>
      <c r="E919" s="36"/>
      <c r="F919" s="36"/>
      <c r="G919" s="36"/>
      <c r="H919" s="36"/>
      <c r="I919" s="37"/>
      <c r="J919" s="38"/>
      <c r="K919" s="39"/>
      <c r="L919" s="39"/>
      <c r="M919" s="39"/>
      <c r="N919" s="39"/>
      <c r="O919" s="39"/>
      <c r="P919" s="39"/>
      <c r="Q919" s="39"/>
      <c r="R919" s="39"/>
      <c r="S919" s="39"/>
      <c r="T919" s="39"/>
      <c r="U919" s="39"/>
      <c r="V919" s="40"/>
      <c r="W919" s="40"/>
      <c r="X919" s="40"/>
    </row>
    <row r="920" spans="1:24" x14ac:dyDescent="0.25">
      <c r="A920" s="36"/>
      <c r="B920" s="36"/>
      <c r="C920" s="36"/>
      <c r="D920" s="36"/>
      <c r="E920" s="36"/>
      <c r="F920" s="36"/>
      <c r="G920" s="36"/>
      <c r="H920" s="36"/>
      <c r="I920" s="37"/>
      <c r="J920" s="38"/>
      <c r="K920" s="39"/>
      <c r="L920" s="39"/>
      <c r="M920" s="39"/>
      <c r="N920" s="39"/>
      <c r="O920" s="39"/>
      <c r="P920" s="39"/>
      <c r="Q920" s="39"/>
      <c r="R920" s="39"/>
      <c r="S920" s="39"/>
      <c r="T920" s="39"/>
      <c r="U920" s="39"/>
      <c r="V920" s="40"/>
      <c r="W920" s="40"/>
      <c r="X920" s="40"/>
    </row>
    <row r="921" spans="1:24" x14ac:dyDescent="0.25">
      <c r="A921" s="36"/>
      <c r="B921" s="36"/>
      <c r="C921" s="36"/>
      <c r="D921" s="36"/>
      <c r="E921" s="36"/>
      <c r="F921" s="36"/>
      <c r="G921" s="36"/>
      <c r="H921" s="36"/>
      <c r="I921" s="37"/>
      <c r="J921" s="38"/>
      <c r="K921" s="39"/>
      <c r="L921" s="39"/>
      <c r="M921" s="39"/>
      <c r="N921" s="39"/>
      <c r="O921" s="39"/>
      <c r="P921" s="39"/>
      <c r="Q921" s="39"/>
      <c r="R921" s="39"/>
      <c r="S921" s="39"/>
      <c r="T921" s="39"/>
      <c r="U921" s="39"/>
      <c r="V921" s="40"/>
      <c r="W921" s="40"/>
      <c r="X921" s="40"/>
    </row>
    <row r="922" spans="1:24" x14ac:dyDescent="0.25">
      <c r="A922" s="36"/>
      <c r="B922" s="36"/>
      <c r="C922" s="36"/>
      <c r="D922" s="36"/>
      <c r="E922" s="36"/>
      <c r="F922" s="36"/>
      <c r="G922" s="36"/>
      <c r="H922" s="36"/>
      <c r="I922" s="37"/>
      <c r="J922" s="38"/>
      <c r="K922" s="39"/>
      <c r="L922" s="39"/>
      <c r="M922" s="39"/>
      <c r="N922" s="39"/>
      <c r="O922" s="39"/>
      <c r="P922" s="39"/>
      <c r="Q922" s="39"/>
      <c r="R922" s="39"/>
      <c r="S922" s="39"/>
      <c r="T922" s="39"/>
      <c r="U922" s="39"/>
      <c r="V922" s="40"/>
      <c r="W922" s="40"/>
      <c r="X922" s="40"/>
    </row>
    <row r="923" spans="1:24" x14ac:dyDescent="0.25">
      <c r="A923" s="36"/>
      <c r="B923" s="36"/>
      <c r="C923" s="36"/>
      <c r="D923" s="36"/>
      <c r="E923" s="36"/>
      <c r="F923" s="36"/>
      <c r="G923" s="36"/>
      <c r="H923" s="36"/>
      <c r="I923" s="37"/>
      <c r="J923" s="38"/>
      <c r="K923" s="39"/>
      <c r="L923" s="39"/>
      <c r="M923" s="39"/>
      <c r="N923" s="39"/>
      <c r="O923" s="39"/>
      <c r="P923" s="39"/>
      <c r="Q923" s="39"/>
      <c r="R923" s="39"/>
      <c r="S923" s="39"/>
      <c r="T923" s="39"/>
      <c r="U923" s="39"/>
      <c r="V923" s="40"/>
      <c r="W923" s="40"/>
      <c r="X923" s="40"/>
    </row>
    <row r="924" spans="1:24" x14ac:dyDescent="0.25">
      <c r="A924" s="36"/>
      <c r="B924" s="36"/>
      <c r="C924" s="36"/>
      <c r="D924" s="36"/>
      <c r="E924" s="36"/>
      <c r="F924" s="36"/>
      <c r="G924" s="36"/>
      <c r="H924" s="36"/>
      <c r="I924" s="37"/>
      <c r="J924" s="38"/>
      <c r="K924" s="39"/>
      <c r="L924" s="39"/>
      <c r="M924" s="39"/>
      <c r="N924" s="39"/>
      <c r="O924" s="39"/>
      <c r="P924" s="39"/>
      <c r="Q924" s="39"/>
      <c r="R924" s="39"/>
      <c r="S924" s="39"/>
      <c r="T924" s="39"/>
      <c r="U924" s="39"/>
      <c r="V924" s="40"/>
      <c r="W924" s="40"/>
      <c r="X924" s="40"/>
    </row>
    <row r="925" spans="1:24" x14ac:dyDescent="0.25">
      <c r="A925" s="36"/>
      <c r="B925" s="36"/>
      <c r="C925" s="36"/>
      <c r="D925" s="36"/>
      <c r="E925" s="36"/>
      <c r="F925" s="36"/>
      <c r="G925" s="36"/>
      <c r="H925" s="36"/>
      <c r="I925" s="37"/>
      <c r="J925" s="38"/>
      <c r="K925" s="39"/>
      <c r="L925" s="39"/>
      <c r="M925" s="39"/>
      <c r="N925" s="39"/>
      <c r="O925" s="39"/>
      <c r="P925" s="39"/>
      <c r="Q925" s="39"/>
      <c r="R925" s="39"/>
      <c r="S925" s="39"/>
      <c r="T925" s="39"/>
      <c r="U925" s="39"/>
      <c r="V925" s="40"/>
      <c r="W925" s="40"/>
      <c r="X925" s="40"/>
    </row>
    <row r="926" spans="1:24" x14ac:dyDescent="0.25">
      <c r="A926" s="36"/>
      <c r="B926" s="36"/>
      <c r="C926" s="36"/>
      <c r="D926" s="36"/>
      <c r="E926" s="36"/>
      <c r="F926" s="36"/>
      <c r="G926" s="36"/>
      <c r="H926" s="36"/>
      <c r="I926" s="37"/>
      <c r="J926" s="38"/>
      <c r="K926" s="39"/>
      <c r="L926" s="39"/>
      <c r="M926" s="39"/>
      <c r="N926" s="39"/>
      <c r="O926" s="39"/>
      <c r="P926" s="39"/>
      <c r="Q926" s="39"/>
      <c r="R926" s="39"/>
      <c r="S926" s="39"/>
      <c r="T926" s="39"/>
      <c r="U926" s="39"/>
      <c r="V926" s="40"/>
      <c r="W926" s="40"/>
      <c r="X926" s="40"/>
    </row>
    <row r="927" spans="1:24" x14ac:dyDescent="0.25">
      <c r="A927" s="36"/>
      <c r="B927" s="36"/>
      <c r="C927" s="36"/>
      <c r="D927" s="36"/>
      <c r="E927" s="36"/>
      <c r="F927" s="36"/>
      <c r="G927" s="36"/>
      <c r="H927" s="36"/>
      <c r="I927" s="37"/>
      <c r="J927" s="38"/>
      <c r="K927" s="39"/>
      <c r="L927" s="39"/>
      <c r="M927" s="39"/>
      <c r="N927" s="39"/>
      <c r="O927" s="39"/>
      <c r="P927" s="39"/>
      <c r="Q927" s="39"/>
      <c r="R927" s="39"/>
      <c r="S927" s="39"/>
      <c r="T927" s="39"/>
      <c r="U927" s="39"/>
      <c r="V927" s="40"/>
      <c r="W927" s="40"/>
      <c r="X927" s="40"/>
    </row>
    <row r="928" spans="1:24" x14ac:dyDescent="0.25">
      <c r="A928" s="36"/>
      <c r="B928" s="36"/>
      <c r="C928" s="36"/>
      <c r="D928" s="36"/>
      <c r="E928" s="36"/>
      <c r="F928" s="36"/>
      <c r="G928" s="36"/>
      <c r="H928" s="36"/>
      <c r="I928" s="37"/>
      <c r="J928" s="38"/>
      <c r="K928" s="39"/>
      <c r="L928" s="39"/>
      <c r="M928" s="39"/>
      <c r="N928" s="39"/>
      <c r="O928" s="39"/>
      <c r="P928" s="39"/>
      <c r="Q928" s="39"/>
      <c r="R928" s="39"/>
      <c r="S928" s="39"/>
      <c r="T928" s="39"/>
      <c r="U928" s="39"/>
      <c r="V928" s="40"/>
      <c r="W928" s="40"/>
      <c r="X928" s="40"/>
    </row>
    <row r="929" spans="1:24" x14ac:dyDescent="0.25">
      <c r="A929" s="36"/>
      <c r="B929" s="36"/>
      <c r="C929" s="36"/>
      <c r="D929" s="36"/>
      <c r="E929" s="36"/>
      <c r="F929" s="36"/>
      <c r="G929" s="36"/>
      <c r="H929" s="36"/>
      <c r="I929" s="37"/>
      <c r="J929" s="38"/>
      <c r="K929" s="39"/>
      <c r="L929" s="39"/>
      <c r="M929" s="39"/>
      <c r="N929" s="39"/>
      <c r="O929" s="39"/>
      <c r="P929" s="39"/>
      <c r="Q929" s="39"/>
      <c r="R929" s="39"/>
      <c r="S929" s="39"/>
      <c r="T929" s="39"/>
      <c r="U929" s="39"/>
      <c r="V929" s="40"/>
      <c r="W929" s="40"/>
      <c r="X929" s="40"/>
    </row>
    <row r="930" spans="1:24" x14ac:dyDescent="0.25">
      <c r="A930" s="36"/>
      <c r="B930" s="36"/>
      <c r="C930" s="36"/>
      <c r="D930" s="36"/>
      <c r="E930" s="36"/>
      <c r="F930" s="36"/>
      <c r="G930" s="36"/>
      <c r="H930" s="36"/>
      <c r="I930" s="37"/>
      <c r="J930" s="38"/>
      <c r="K930" s="39"/>
      <c r="L930" s="39"/>
      <c r="M930" s="39"/>
      <c r="N930" s="39"/>
      <c r="O930" s="39"/>
      <c r="P930" s="39"/>
      <c r="Q930" s="39"/>
      <c r="R930" s="39"/>
      <c r="S930" s="39"/>
      <c r="T930" s="39"/>
      <c r="U930" s="39"/>
      <c r="V930" s="40"/>
      <c r="W930" s="40"/>
      <c r="X930" s="40"/>
    </row>
    <row r="931" spans="1:24" x14ac:dyDescent="0.25">
      <c r="A931" s="36"/>
      <c r="B931" s="36"/>
      <c r="C931" s="36"/>
      <c r="D931" s="36"/>
      <c r="E931" s="36"/>
      <c r="F931" s="36"/>
      <c r="G931" s="36"/>
      <c r="H931" s="36"/>
      <c r="I931" s="37"/>
      <c r="J931" s="38"/>
      <c r="K931" s="39"/>
      <c r="L931" s="39"/>
      <c r="M931" s="39"/>
      <c r="N931" s="39"/>
      <c r="O931" s="39"/>
      <c r="P931" s="39"/>
      <c r="Q931" s="39"/>
      <c r="R931" s="39"/>
      <c r="S931" s="39"/>
      <c r="T931" s="39"/>
      <c r="U931" s="39"/>
      <c r="V931" s="40"/>
      <c r="W931" s="40"/>
      <c r="X931" s="40"/>
    </row>
    <row r="932" spans="1:24" x14ac:dyDescent="0.25">
      <c r="A932" s="36"/>
      <c r="B932" s="36"/>
      <c r="C932" s="36"/>
      <c r="D932" s="36"/>
      <c r="E932" s="36"/>
      <c r="F932" s="36"/>
      <c r="G932" s="36"/>
      <c r="H932" s="36"/>
      <c r="I932" s="37"/>
      <c r="J932" s="38"/>
      <c r="K932" s="39"/>
      <c r="L932" s="39"/>
      <c r="M932" s="39"/>
      <c r="N932" s="39"/>
      <c r="O932" s="39"/>
      <c r="P932" s="39"/>
      <c r="Q932" s="39"/>
      <c r="R932" s="39"/>
      <c r="S932" s="39"/>
      <c r="T932" s="39"/>
      <c r="U932" s="39"/>
      <c r="V932" s="40"/>
      <c r="W932" s="40"/>
      <c r="X932" s="40"/>
    </row>
    <row r="933" spans="1:24" x14ac:dyDescent="0.25">
      <c r="A933" s="36"/>
      <c r="B933" s="36"/>
      <c r="C933" s="36"/>
      <c r="D933" s="36"/>
      <c r="E933" s="36"/>
      <c r="F933" s="36"/>
      <c r="G933" s="36"/>
      <c r="H933" s="36"/>
      <c r="I933" s="37"/>
      <c r="J933" s="38"/>
      <c r="K933" s="39"/>
      <c r="L933" s="39"/>
      <c r="M933" s="39"/>
      <c r="N933" s="39"/>
      <c r="O933" s="39"/>
      <c r="P933" s="39"/>
      <c r="Q933" s="39"/>
      <c r="R933" s="39"/>
      <c r="S933" s="39"/>
      <c r="T933" s="39"/>
      <c r="U933" s="39"/>
      <c r="V933" s="40"/>
      <c r="W933" s="40"/>
      <c r="X933" s="40"/>
    </row>
    <row r="934" spans="1:24" x14ac:dyDescent="0.25">
      <c r="A934" s="36"/>
      <c r="B934" s="36"/>
      <c r="C934" s="36"/>
      <c r="D934" s="36"/>
      <c r="E934" s="36"/>
      <c r="F934" s="36"/>
      <c r="G934" s="36"/>
      <c r="H934" s="36"/>
      <c r="I934" s="37"/>
      <c r="J934" s="38"/>
      <c r="K934" s="39"/>
      <c r="L934" s="39"/>
      <c r="M934" s="39"/>
      <c r="N934" s="39"/>
      <c r="O934" s="39"/>
      <c r="P934" s="39"/>
      <c r="Q934" s="39"/>
      <c r="R934" s="39"/>
      <c r="S934" s="39"/>
      <c r="T934" s="39"/>
      <c r="U934" s="39"/>
      <c r="V934" s="40"/>
      <c r="W934" s="40"/>
      <c r="X934" s="40"/>
    </row>
    <row r="935" spans="1:24" x14ac:dyDescent="0.25">
      <c r="A935" s="36"/>
      <c r="B935" s="36"/>
      <c r="C935" s="36"/>
      <c r="D935" s="36"/>
      <c r="E935" s="36"/>
      <c r="F935" s="36"/>
      <c r="G935" s="36"/>
      <c r="H935" s="36"/>
      <c r="I935" s="37"/>
      <c r="J935" s="38"/>
      <c r="K935" s="39"/>
      <c r="L935" s="39"/>
      <c r="M935" s="39"/>
      <c r="N935" s="39"/>
      <c r="O935" s="39"/>
      <c r="P935" s="39"/>
      <c r="Q935" s="39"/>
      <c r="R935" s="39"/>
      <c r="S935" s="39"/>
      <c r="T935" s="39"/>
      <c r="U935" s="39"/>
      <c r="V935" s="40"/>
      <c r="W935" s="40"/>
      <c r="X935" s="40"/>
    </row>
    <row r="936" spans="1:24" x14ac:dyDescent="0.25">
      <c r="A936" s="36"/>
      <c r="B936" s="36"/>
      <c r="C936" s="36"/>
      <c r="D936" s="36"/>
      <c r="E936" s="36"/>
      <c r="F936" s="36"/>
      <c r="G936" s="36"/>
      <c r="H936" s="36"/>
      <c r="I936" s="37"/>
      <c r="J936" s="38"/>
      <c r="K936" s="39"/>
      <c r="L936" s="39"/>
      <c r="M936" s="39"/>
      <c r="N936" s="39"/>
      <c r="O936" s="39"/>
      <c r="P936" s="39"/>
      <c r="Q936" s="39"/>
      <c r="R936" s="39"/>
      <c r="S936" s="39"/>
      <c r="T936" s="39"/>
      <c r="U936" s="39"/>
      <c r="V936" s="40"/>
      <c r="W936" s="40"/>
      <c r="X936" s="40"/>
    </row>
    <row r="937" spans="1:24" x14ac:dyDescent="0.25">
      <c r="A937" s="36"/>
      <c r="B937" s="36"/>
      <c r="C937" s="36"/>
      <c r="D937" s="36"/>
      <c r="E937" s="36"/>
      <c r="F937" s="36"/>
      <c r="G937" s="36"/>
      <c r="H937" s="36"/>
      <c r="I937" s="37"/>
      <c r="J937" s="38"/>
      <c r="K937" s="39"/>
      <c r="L937" s="39"/>
      <c r="M937" s="39"/>
      <c r="N937" s="39"/>
      <c r="O937" s="39"/>
      <c r="P937" s="39"/>
      <c r="Q937" s="39"/>
      <c r="R937" s="39"/>
      <c r="S937" s="39"/>
      <c r="T937" s="39"/>
      <c r="U937" s="39"/>
      <c r="V937" s="40"/>
      <c r="W937" s="40"/>
      <c r="X937" s="40"/>
    </row>
    <row r="938" spans="1:24" x14ac:dyDescent="0.25">
      <c r="A938" s="36"/>
      <c r="B938" s="36"/>
      <c r="C938" s="36"/>
      <c r="D938" s="36"/>
      <c r="E938" s="36"/>
      <c r="F938" s="36"/>
      <c r="G938" s="36"/>
      <c r="H938" s="36"/>
      <c r="I938" s="37"/>
      <c r="J938" s="38"/>
      <c r="K938" s="39"/>
      <c r="L938" s="39"/>
      <c r="M938" s="39"/>
      <c r="N938" s="39"/>
      <c r="O938" s="39"/>
      <c r="P938" s="39"/>
      <c r="Q938" s="39"/>
      <c r="R938" s="39"/>
      <c r="S938" s="39"/>
      <c r="T938" s="39"/>
      <c r="U938" s="39"/>
      <c r="V938" s="40"/>
      <c r="W938" s="40"/>
      <c r="X938" s="40"/>
    </row>
    <row r="939" spans="1:24" x14ac:dyDescent="0.25">
      <c r="A939" s="36"/>
      <c r="B939" s="36"/>
      <c r="C939" s="36"/>
      <c r="D939" s="36"/>
      <c r="E939" s="36"/>
      <c r="F939" s="36"/>
      <c r="G939" s="36"/>
      <c r="H939" s="36"/>
      <c r="I939" s="37"/>
      <c r="J939" s="38"/>
      <c r="K939" s="39"/>
      <c r="L939" s="39"/>
      <c r="M939" s="39"/>
      <c r="N939" s="39"/>
      <c r="O939" s="39"/>
      <c r="P939" s="39"/>
      <c r="Q939" s="39"/>
      <c r="R939" s="39"/>
      <c r="S939" s="39"/>
      <c r="T939" s="39"/>
      <c r="U939" s="39"/>
      <c r="V939" s="40"/>
      <c r="W939" s="40"/>
      <c r="X939" s="40"/>
    </row>
    <row r="940" spans="1:24" x14ac:dyDescent="0.25">
      <c r="A940" s="36"/>
      <c r="B940" s="36"/>
      <c r="C940" s="36"/>
      <c r="D940" s="36"/>
      <c r="E940" s="36"/>
      <c r="F940" s="36"/>
      <c r="G940" s="36"/>
      <c r="H940" s="36"/>
      <c r="I940" s="37"/>
      <c r="J940" s="38"/>
      <c r="K940" s="39"/>
      <c r="L940" s="39"/>
      <c r="M940" s="39"/>
      <c r="N940" s="39"/>
      <c r="O940" s="39"/>
      <c r="P940" s="39"/>
      <c r="Q940" s="39"/>
      <c r="R940" s="39"/>
      <c r="S940" s="39"/>
      <c r="T940" s="39"/>
      <c r="U940" s="39"/>
      <c r="V940" s="40"/>
      <c r="W940" s="40"/>
      <c r="X940" s="40"/>
    </row>
    <row r="941" spans="1:24" x14ac:dyDescent="0.25">
      <c r="A941" s="36"/>
      <c r="B941" s="36"/>
      <c r="C941" s="36"/>
      <c r="D941" s="36"/>
      <c r="E941" s="36"/>
      <c r="F941" s="36"/>
      <c r="G941" s="36"/>
      <c r="H941" s="36"/>
      <c r="I941" s="37"/>
      <c r="J941" s="38"/>
      <c r="K941" s="39"/>
      <c r="L941" s="39"/>
      <c r="M941" s="39"/>
      <c r="N941" s="39"/>
      <c r="O941" s="39"/>
      <c r="P941" s="39"/>
      <c r="Q941" s="39"/>
      <c r="R941" s="39"/>
      <c r="S941" s="39"/>
      <c r="T941" s="39"/>
      <c r="U941" s="39"/>
      <c r="V941" s="40"/>
      <c r="W941" s="40"/>
      <c r="X941" s="40"/>
    </row>
    <row r="942" spans="1:24" x14ac:dyDescent="0.25">
      <c r="A942" s="36"/>
      <c r="B942" s="36"/>
      <c r="C942" s="36"/>
      <c r="D942" s="36"/>
      <c r="E942" s="36"/>
      <c r="F942" s="36"/>
      <c r="G942" s="36"/>
      <c r="H942" s="36"/>
      <c r="I942" s="37"/>
      <c r="J942" s="38"/>
      <c r="K942" s="39"/>
      <c r="L942" s="39"/>
      <c r="M942" s="39"/>
      <c r="N942" s="39"/>
      <c r="O942" s="39"/>
      <c r="P942" s="39"/>
      <c r="Q942" s="39"/>
      <c r="R942" s="39"/>
      <c r="S942" s="39"/>
      <c r="T942" s="39"/>
      <c r="U942" s="39"/>
      <c r="V942" s="40"/>
      <c r="W942" s="40"/>
      <c r="X942" s="40"/>
    </row>
    <row r="943" spans="1:24" x14ac:dyDescent="0.25">
      <c r="A943" s="36"/>
      <c r="B943" s="36"/>
      <c r="C943" s="36"/>
      <c r="D943" s="36"/>
      <c r="E943" s="36"/>
      <c r="F943" s="36"/>
      <c r="G943" s="36"/>
      <c r="H943" s="36"/>
      <c r="I943" s="37"/>
      <c r="J943" s="38"/>
      <c r="K943" s="39"/>
      <c r="L943" s="39"/>
      <c r="M943" s="39"/>
      <c r="N943" s="39"/>
      <c r="O943" s="39"/>
      <c r="P943" s="39"/>
      <c r="Q943" s="39"/>
      <c r="R943" s="39"/>
      <c r="S943" s="39"/>
      <c r="T943" s="39"/>
      <c r="U943" s="39"/>
      <c r="V943" s="40"/>
      <c r="W943" s="40"/>
      <c r="X943" s="40"/>
    </row>
    <row r="944" spans="1:24" x14ac:dyDescent="0.25">
      <c r="A944" s="36"/>
      <c r="B944" s="36"/>
      <c r="C944" s="36"/>
      <c r="D944" s="36"/>
      <c r="E944" s="36"/>
      <c r="F944" s="36"/>
      <c r="G944" s="36"/>
      <c r="H944" s="36"/>
      <c r="I944" s="37"/>
      <c r="J944" s="38"/>
      <c r="K944" s="39"/>
      <c r="L944" s="39"/>
      <c r="M944" s="39"/>
      <c r="N944" s="39"/>
      <c r="O944" s="39"/>
      <c r="P944" s="39"/>
      <c r="Q944" s="39"/>
      <c r="R944" s="39"/>
      <c r="S944" s="39"/>
      <c r="T944" s="39"/>
      <c r="U944" s="39"/>
      <c r="V944" s="40"/>
      <c r="W944" s="40"/>
      <c r="X944" s="40"/>
    </row>
    <row r="945" spans="1:24" x14ac:dyDescent="0.25">
      <c r="A945" s="36"/>
      <c r="B945" s="36"/>
      <c r="C945" s="36"/>
      <c r="D945" s="36"/>
      <c r="E945" s="36"/>
      <c r="F945" s="36"/>
      <c r="G945" s="36"/>
      <c r="H945" s="36"/>
      <c r="I945" s="37"/>
      <c r="J945" s="38"/>
      <c r="K945" s="39"/>
      <c r="L945" s="39"/>
      <c r="M945" s="39"/>
      <c r="N945" s="39"/>
      <c r="O945" s="39"/>
      <c r="P945" s="39"/>
      <c r="Q945" s="39"/>
      <c r="R945" s="39"/>
      <c r="S945" s="39"/>
      <c r="T945" s="39"/>
      <c r="U945" s="39"/>
      <c r="V945" s="40"/>
      <c r="W945" s="40"/>
      <c r="X945" s="40"/>
    </row>
    <row r="946" spans="1:24" x14ac:dyDescent="0.25">
      <c r="A946" s="36"/>
      <c r="B946" s="36"/>
      <c r="C946" s="36"/>
      <c r="D946" s="36"/>
      <c r="E946" s="36"/>
      <c r="F946" s="36"/>
      <c r="G946" s="36"/>
      <c r="H946" s="36"/>
      <c r="I946" s="37"/>
      <c r="J946" s="38"/>
      <c r="K946" s="39"/>
      <c r="L946" s="39"/>
      <c r="M946" s="39"/>
      <c r="N946" s="39"/>
      <c r="O946" s="39"/>
      <c r="P946" s="39"/>
      <c r="Q946" s="39"/>
      <c r="R946" s="39"/>
      <c r="S946" s="39"/>
      <c r="T946" s="39"/>
      <c r="U946" s="39"/>
      <c r="V946" s="40"/>
      <c r="W946" s="40"/>
      <c r="X946" s="40"/>
    </row>
    <row r="947" spans="1:24" x14ac:dyDescent="0.25">
      <c r="A947" s="36"/>
      <c r="B947" s="36"/>
      <c r="C947" s="36"/>
      <c r="D947" s="36"/>
      <c r="E947" s="36"/>
      <c r="F947" s="36"/>
      <c r="G947" s="36"/>
      <c r="H947" s="36"/>
      <c r="I947" s="37"/>
      <c r="J947" s="38"/>
      <c r="K947" s="39"/>
      <c r="L947" s="39"/>
      <c r="M947" s="39"/>
      <c r="N947" s="39"/>
      <c r="O947" s="39"/>
      <c r="P947" s="39"/>
      <c r="Q947" s="39"/>
      <c r="R947" s="39"/>
      <c r="S947" s="39"/>
      <c r="T947" s="39"/>
      <c r="U947" s="39"/>
      <c r="V947" s="40"/>
      <c r="W947" s="40"/>
      <c r="X947" s="40"/>
    </row>
    <row r="948" spans="1:24" x14ac:dyDescent="0.25">
      <c r="A948" s="36"/>
      <c r="B948" s="36"/>
      <c r="C948" s="36"/>
      <c r="D948" s="36"/>
      <c r="E948" s="36"/>
      <c r="F948" s="36"/>
      <c r="G948" s="36"/>
      <c r="H948" s="36"/>
      <c r="I948" s="37"/>
      <c r="J948" s="38"/>
      <c r="K948" s="39"/>
      <c r="L948" s="39"/>
      <c r="M948" s="39"/>
      <c r="N948" s="39"/>
      <c r="O948" s="39"/>
      <c r="P948" s="39"/>
      <c r="Q948" s="39"/>
      <c r="R948" s="39"/>
      <c r="S948" s="39"/>
      <c r="T948" s="39"/>
      <c r="U948" s="39"/>
      <c r="V948" s="40"/>
      <c r="W948" s="40"/>
      <c r="X948" s="40"/>
    </row>
    <row r="949" spans="1:24" x14ac:dyDescent="0.25">
      <c r="A949" s="36"/>
      <c r="B949" s="36"/>
      <c r="C949" s="36"/>
      <c r="D949" s="36"/>
      <c r="E949" s="36"/>
      <c r="F949" s="36"/>
      <c r="G949" s="36"/>
      <c r="H949" s="36"/>
      <c r="I949" s="37"/>
      <c r="J949" s="38"/>
      <c r="K949" s="39"/>
      <c r="L949" s="39"/>
      <c r="M949" s="39"/>
      <c r="N949" s="39"/>
      <c r="O949" s="39"/>
      <c r="P949" s="39"/>
      <c r="Q949" s="39"/>
      <c r="R949" s="39"/>
      <c r="S949" s="39"/>
      <c r="T949" s="39"/>
      <c r="U949" s="39"/>
      <c r="V949" s="40"/>
      <c r="W949" s="40"/>
      <c r="X949" s="40"/>
    </row>
    <row r="950" spans="1:24" x14ac:dyDescent="0.25">
      <c r="A950" s="36"/>
      <c r="B950" s="36"/>
      <c r="C950" s="36"/>
      <c r="D950" s="36"/>
      <c r="E950" s="36"/>
      <c r="F950" s="36"/>
      <c r="G950" s="36"/>
      <c r="H950" s="36"/>
      <c r="I950" s="37"/>
      <c r="J950" s="38"/>
      <c r="K950" s="39"/>
      <c r="L950" s="39"/>
      <c r="M950" s="39"/>
      <c r="N950" s="39"/>
      <c r="O950" s="39"/>
      <c r="P950" s="39"/>
      <c r="Q950" s="39"/>
      <c r="R950" s="39"/>
      <c r="S950" s="39"/>
      <c r="T950" s="39"/>
      <c r="U950" s="39"/>
      <c r="V950" s="40"/>
      <c r="W950" s="40"/>
      <c r="X950" s="40"/>
    </row>
    <row r="951" spans="1:24" x14ac:dyDescent="0.25">
      <c r="A951" s="36"/>
      <c r="B951" s="36"/>
      <c r="C951" s="36"/>
      <c r="D951" s="36"/>
      <c r="E951" s="36"/>
      <c r="F951" s="36"/>
      <c r="G951" s="36"/>
      <c r="H951" s="36"/>
      <c r="I951" s="37"/>
      <c r="J951" s="38"/>
      <c r="K951" s="39"/>
      <c r="L951" s="39"/>
      <c r="M951" s="39"/>
      <c r="N951" s="39"/>
      <c r="O951" s="39"/>
      <c r="P951" s="39"/>
      <c r="Q951" s="39"/>
      <c r="R951" s="39"/>
      <c r="S951" s="39"/>
      <c r="T951" s="39"/>
      <c r="U951" s="39"/>
      <c r="V951" s="40"/>
      <c r="W951" s="40"/>
      <c r="X951" s="40"/>
    </row>
    <row r="952" spans="1:24" x14ac:dyDescent="0.25">
      <c r="A952" s="36"/>
      <c r="B952" s="36"/>
      <c r="C952" s="36"/>
      <c r="D952" s="36"/>
      <c r="E952" s="36"/>
      <c r="F952" s="36"/>
      <c r="G952" s="36"/>
      <c r="H952" s="36"/>
      <c r="I952" s="37"/>
      <c r="J952" s="38"/>
      <c r="K952" s="39"/>
      <c r="L952" s="39"/>
      <c r="M952" s="39"/>
      <c r="N952" s="39"/>
      <c r="O952" s="39"/>
      <c r="P952" s="39"/>
      <c r="Q952" s="39"/>
      <c r="R952" s="39"/>
      <c r="S952" s="39"/>
      <c r="T952" s="39"/>
      <c r="U952" s="39"/>
      <c r="V952" s="40"/>
      <c r="W952" s="40"/>
      <c r="X952" s="40"/>
    </row>
    <row r="953" spans="1:24" x14ac:dyDescent="0.25">
      <c r="A953" s="36"/>
      <c r="B953" s="36"/>
      <c r="C953" s="36"/>
      <c r="D953" s="36"/>
      <c r="E953" s="36"/>
      <c r="F953" s="36"/>
      <c r="G953" s="36"/>
      <c r="H953" s="36"/>
      <c r="I953" s="37"/>
      <c r="J953" s="38"/>
      <c r="K953" s="39"/>
      <c r="L953" s="39"/>
      <c r="M953" s="39"/>
      <c r="N953" s="39"/>
      <c r="O953" s="39"/>
      <c r="P953" s="39"/>
      <c r="Q953" s="39"/>
      <c r="R953" s="39"/>
      <c r="S953" s="39"/>
      <c r="T953" s="39"/>
      <c r="U953" s="39"/>
      <c r="V953" s="40"/>
      <c r="W953" s="40"/>
      <c r="X953" s="40"/>
    </row>
    <row r="954" spans="1:24" x14ac:dyDescent="0.25">
      <c r="A954" s="36"/>
      <c r="B954" s="36"/>
      <c r="C954" s="36"/>
      <c r="D954" s="36"/>
      <c r="E954" s="36"/>
      <c r="F954" s="36"/>
      <c r="G954" s="36"/>
      <c r="H954" s="36"/>
      <c r="I954" s="37"/>
      <c r="J954" s="38"/>
      <c r="K954" s="39"/>
      <c r="L954" s="39"/>
      <c r="M954" s="39"/>
      <c r="N954" s="39"/>
      <c r="O954" s="39"/>
      <c r="P954" s="39"/>
      <c r="Q954" s="39"/>
      <c r="R954" s="39"/>
      <c r="S954" s="39"/>
      <c r="T954" s="39"/>
      <c r="U954" s="39"/>
      <c r="V954" s="40"/>
      <c r="W954" s="40"/>
      <c r="X954" s="40"/>
    </row>
    <row r="955" spans="1:24" x14ac:dyDescent="0.25">
      <c r="A955" s="36"/>
      <c r="B955" s="36"/>
      <c r="C955" s="36"/>
      <c r="D955" s="36"/>
      <c r="E955" s="36"/>
      <c r="F955" s="36"/>
      <c r="G955" s="36"/>
      <c r="H955" s="36"/>
      <c r="I955" s="37"/>
      <c r="J955" s="38"/>
      <c r="K955" s="39"/>
      <c r="L955" s="39"/>
      <c r="M955" s="39"/>
      <c r="N955" s="39"/>
      <c r="O955" s="39"/>
      <c r="P955" s="39"/>
      <c r="Q955" s="39"/>
      <c r="R955" s="39"/>
      <c r="S955" s="39"/>
      <c r="T955" s="39"/>
      <c r="U955" s="39"/>
      <c r="V955" s="40"/>
      <c r="W955" s="40"/>
      <c r="X955" s="40"/>
    </row>
    <row r="956" spans="1:24" x14ac:dyDescent="0.25">
      <c r="A956" s="36"/>
      <c r="B956" s="36"/>
      <c r="C956" s="36"/>
      <c r="D956" s="36"/>
      <c r="E956" s="36"/>
      <c r="F956" s="36"/>
      <c r="G956" s="36"/>
      <c r="H956" s="36"/>
      <c r="I956" s="37"/>
      <c r="J956" s="38"/>
      <c r="K956" s="39"/>
      <c r="L956" s="39"/>
      <c r="M956" s="39"/>
      <c r="N956" s="39"/>
      <c r="O956" s="39"/>
      <c r="P956" s="39"/>
      <c r="Q956" s="39"/>
      <c r="R956" s="39"/>
      <c r="S956" s="39"/>
      <c r="T956" s="39"/>
      <c r="U956" s="39"/>
      <c r="V956" s="40"/>
      <c r="W956" s="40"/>
      <c r="X956" s="40"/>
    </row>
    <row r="957" spans="1:24" x14ac:dyDescent="0.25">
      <c r="A957" s="36"/>
      <c r="B957" s="36"/>
      <c r="C957" s="36"/>
      <c r="D957" s="36"/>
      <c r="E957" s="36"/>
      <c r="F957" s="36"/>
      <c r="G957" s="36"/>
      <c r="H957" s="36"/>
      <c r="I957" s="37"/>
      <c r="J957" s="38"/>
      <c r="K957" s="39"/>
      <c r="L957" s="39"/>
      <c r="M957" s="39"/>
      <c r="N957" s="39"/>
      <c r="O957" s="39"/>
      <c r="P957" s="39"/>
      <c r="Q957" s="39"/>
      <c r="R957" s="39"/>
      <c r="S957" s="39"/>
      <c r="T957" s="39"/>
      <c r="U957" s="39"/>
      <c r="V957" s="40"/>
      <c r="W957" s="40"/>
      <c r="X957" s="40"/>
    </row>
    <row r="958" spans="1:24" x14ac:dyDescent="0.25">
      <c r="A958" s="36"/>
      <c r="B958" s="36"/>
      <c r="C958" s="36"/>
      <c r="D958" s="36"/>
      <c r="E958" s="36"/>
      <c r="F958" s="36"/>
      <c r="G958" s="36"/>
      <c r="H958" s="36"/>
      <c r="I958" s="37"/>
      <c r="J958" s="38"/>
      <c r="K958" s="39"/>
      <c r="L958" s="39"/>
      <c r="M958" s="39"/>
      <c r="N958" s="39"/>
      <c r="O958" s="39"/>
      <c r="P958" s="39"/>
      <c r="Q958" s="39"/>
      <c r="R958" s="39"/>
      <c r="S958" s="39"/>
      <c r="T958" s="39"/>
      <c r="U958" s="39"/>
      <c r="V958" s="40"/>
      <c r="W958" s="40"/>
      <c r="X958" s="40"/>
    </row>
    <row r="959" spans="1:24" x14ac:dyDescent="0.25">
      <c r="A959" s="36"/>
      <c r="B959" s="36"/>
      <c r="C959" s="36"/>
      <c r="D959" s="36"/>
      <c r="E959" s="36"/>
      <c r="F959" s="36"/>
      <c r="G959" s="36"/>
      <c r="H959" s="36"/>
      <c r="I959" s="37"/>
      <c r="J959" s="38"/>
      <c r="K959" s="39"/>
      <c r="L959" s="39"/>
      <c r="M959" s="39"/>
      <c r="N959" s="39"/>
      <c r="O959" s="39"/>
      <c r="P959" s="39"/>
      <c r="Q959" s="39"/>
      <c r="R959" s="39"/>
      <c r="S959" s="39"/>
      <c r="T959" s="39"/>
      <c r="U959" s="39"/>
      <c r="V959" s="40"/>
      <c r="W959" s="40"/>
      <c r="X959" s="40"/>
    </row>
    <row r="960" spans="1:24" x14ac:dyDescent="0.25">
      <c r="A960" s="36"/>
      <c r="B960" s="36"/>
      <c r="C960" s="36"/>
      <c r="D960" s="36"/>
      <c r="E960" s="36"/>
      <c r="F960" s="36"/>
      <c r="G960" s="36"/>
      <c r="H960" s="36"/>
      <c r="I960" s="37"/>
      <c r="J960" s="38"/>
      <c r="K960" s="39"/>
      <c r="L960" s="39"/>
      <c r="M960" s="39"/>
      <c r="N960" s="39"/>
      <c r="O960" s="39"/>
      <c r="P960" s="39"/>
      <c r="Q960" s="39"/>
      <c r="R960" s="39"/>
      <c r="S960" s="39"/>
      <c r="T960" s="39"/>
      <c r="U960" s="39"/>
      <c r="V960" s="40"/>
      <c r="W960" s="40"/>
      <c r="X960" s="40"/>
    </row>
    <row r="961" spans="1:24" x14ac:dyDescent="0.25">
      <c r="A961" s="36"/>
      <c r="B961" s="36"/>
      <c r="C961" s="36"/>
      <c r="D961" s="36"/>
      <c r="E961" s="36"/>
      <c r="F961" s="36"/>
      <c r="G961" s="36"/>
      <c r="H961" s="36"/>
      <c r="I961" s="37"/>
      <c r="J961" s="38"/>
      <c r="K961" s="39"/>
      <c r="L961" s="39"/>
      <c r="M961" s="39"/>
      <c r="N961" s="39"/>
      <c r="O961" s="39"/>
      <c r="P961" s="39"/>
      <c r="Q961" s="39"/>
      <c r="R961" s="39"/>
      <c r="S961" s="39"/>
      <c r="T961" s="39"/>
      <c r="U961" s="39"/>
      <c r="V961" s="40"/>
      <c r="W961" s="40"/>
      <c r="X961" s="40"/>
    </row>
    <row r="962" spans="1:24" x14ac:dyDescent="0.25">
      <c r="A962" s="36"/>
      <c r="B962" s="36"/>
      <c r="C962" s="36"/>
      <c r="D962" s="36"/>
      <c r="E962" s="36"/>
      <c r="F962" s="36"/>
      <c r="G962" s="36"/>
      <c r="H962" s="36"/>
      <c r="I962" s="37"/>
      <c r="J962" s="38"/>
      <c r="K962" s="39"/>
      <c r="L962" s="39"/>
      <c r="M962" s="39"/>
      <c r="N962" s="39"/>
      <c r="O962" s="39"/>
      <c r="P962" s="39"/>
      <c r="Q962" s="39"/>
      <c r="R962" s="39"/>
      <c r="S962" s="39"/>
      <c r="T962" s="39"/>
      <c r="U962" s="39"/>
      <c r="V962" s="40"/>
      <c r="W962" s="40"/>
      <c r="X962" s="40"/>
    </row>
    <row r="963" spans="1:24" x14ac:dyDescent="0.25">
      <c r="A963" s="36"/>
      <c r="B963" s="36"/>
      <c r="C963" s="36"/>
      <c r="D963" s="36"/>
      <c r="E963" s="36"/>
      <c r="F963" s="36"/>
      <c r="G963" s="36"/>
      <c r="H963" s="36"/>
      <c r="I963" s="37"/>
      <c r="J963" s="38"/>
      <c r="K963" s="39"/>
      <c r="L963" s="39"/>
      <c r="M963" s="39"/>
      <c r="N963" s="39"/>
      <c r="O963" s="39"/>
      <c r="P963" s="39"/>
      <c r="Q963" s="39"/>
      <c r="R963" s="39"/>
      <c r="S963" s="39"/>
      <c r="T963" s="39"/>
      <c r="U963" s="39"/>
      <c r="V963" s="40"/>
      <c r="W963" s="40"/>
      <c r="X963" s="40"/>
    </row>
    <row r="964" spans="1:24" x14ac:dyDescent="0.25">
      <c r="A964" s="36"/>
      <c r="B964" s="36"/>
      <c r="C964" s="36"/>
      <c r="D964" s="36"/>
      <c r="E964" s="36"/>
      <c r="F964" s="36"/>
      <c r="G964" s="36"/>
      <c r="H964" s="36"/>
      <c r="I964" s="37"/>
      <c r="J964" s="38"/>
      <c r="K964" s="39"/>
      <c r="L964" s="39"/>
      <c r="M964" s="39"/>
      <c r="N964" s="39"/>
      <c r="O964" s="39"/>
      <c r="P964" s="39"/>
      <c r="Q964" s="39"/>
      <c r="R964" s="39"/>
      <c r="S964" s="39"/>
      <c r="T964" s="39"/>
      <c r="U964" s="39"/>
      <c r="V964" s="40"/>
      <c r="W964" s="40"/>
      <c r="X964" s="40"/>
    </row>
    <row r="965" spans="1:24" x14ac:dyDescent="0.25">
      <c r="A965" s="36"/>
      <c r="B965" s="36"/>
      <c r="C965" s="36"/>
      <c r="D965" s="36"/>
      <c r="E965" s="36"/>
      <c r="F965" s="36"/>
      <c r="G965" s="36"/>
      <c r="H965" s="36"/>
      <c r="I965" s="37"/>
      <c r="J965" s="38"/>
      <c r="K965" s="39"/>
      <c r="L965" s="39"/>
      <c r="M965" s="39"/>
      <c r="N965" s="39"/>
      <c r="O965" s="39"/>
      <c r="P965" s="39"/>
      <c r="Q965" s="39"/>
      <c r="R965" s="39"/>
      <c r="S965" s="39"/>
      <c r="T965" s="39"/>
      <c r="U965" s="39"/>
      <c r="V965" s="40"/>
      <c r="W965" s="40"/>
      <c r="X965" s="40"/>
    </row>
    <row r="966" spans="1:24" x14ac:dyDescent="0.25">
      <c r="A966" s="36"/>
      <c r="B966" s="36"/>
      <c r="C966" s="36"/>
      <c r="D966" s="36"/>
      <c r="E966" s="36"/>
      <c r="F966" s="36"/>
      <c r="G966" s="36"/>
      <c r="H966" s="36"/>
      <c r="I966" s="37"/>
      <c r="J966" s="38"/>
      <c r="K966" s="39"/>
      <c r="L966" s="39"/>
      <c r="M966" s="39"/>
      <c r="N966" s="39"/>
      <c r="O966" s="39"/>
      <c r="P966" s="39"/>
      <c r="Q966" s="39"/>
      <c r="R966" s="39"/>
      <c r="S966" s="39"/>
      <c r="T966" s="39"/>
      <c r="U966" s="39"/>
      <c r="V966" s="40"/>
      <c r="W966" s="40"/>
      <c r="X966" s="40"/>
    </row>
    <row r="967" spans="1:24" x14ac:dyDescent="0.25">
      <c r="A967" s="36"/>
      <c r="B967" s="36"/>
      <c r="C967" s="36"/>
      <c r="D967" s="36"/>
      <c r="E967" s="36"/>
      <c r="F967" s="36"/>
      <c r="G967" s="36"/>
      <c r="H967" s="36"/>
      <c r="I967" s="37"/>
      <c r="J967" s="38"/>
      <c r="K967" s="39"/>
      <c r="L967" s="39"/>
      <c r="M967" s="39"/>
      <c r="N967" s="39"/>
      <c r="O967" s="39"/>
      <c r="P967" s="39"/>
      <c r="Q967" s="39"/>
      <c r="R967" s="39"/>
      <c r="S967" s="39"/>
      <c r="T967" s="39"/>
      <c r="U967" s="39"/>
      <c r="V967" s="40"/>
      <c r="W967" s="40"/>
      <c r="X967" s="40"/>
    </row>
    <row r="968" spans="1:24" x14ac:dyDescent="0.25">
      <c r="A968" s="36"/>
      <c r="B968" s="36"/>
      <c r="C968" s="36"/>
      <c r="D968" s="36"/>
      <c r="E968" s="36"/>
      <c r="F968" s="36"/>
      <c r="G968" s="36"/>
      <c r="H968" s="36"/>
      <c r="I968" s="37"/>
      <c r="J968" s="38"/>
      <c r="K968" s="39"/>
      <c r="L968" s="39"/>
      <c r="M968" s="39"/>
      <c r="N968" s="39"/>
      <c r="O968" s="39"/>
      <c r="P968" s="39"/>
      <c r="Q968" s="39"/>
      <c r="R968" s="39"/>
      <c r="S968" s="39"/>
      <c r="T968" s="39"/>
      <c r="U968" s="39"/>
      <c r="V968" s="40"/>
      <c r="W968" s="40"/>
      <c r="X968" s="40"/>
    </row>
    <row r="969" spans="1:24" x14ac:dyDescent="0.25">
      <c r="A969" s="36"/>
      <c r="B969" s="36"/>
      <c r="C969" s="36"/>
      <c r="D969" s="36"/>
      <c r="E969" s="36"/>
      <c r="F969" s="36"/>
      <c r="G969" s="36"/>
      <c r="H969" s="36"/>
      <c r="I969" s="37"/>
      <c r="J969" s="38"/>
      <c r="K969" s="39"/>
      <c r="L969" s="39"/>
      <c r="M969" s="39"/>
      <c r="N969" s="39"/>
      <c r="O969" s="39"/>
      <c r="P969" s="39"/>
      <c r="Q969" s="39"/>
      <c r="R969" s="39"/>
      <c r="S969" s="39"/>
      <c r="T969" s="39"/>
      <c r="U969" s="39"/>
      <c r="V969" s="40"/>
      <c r="W969" s="40"/>
      <c r="X969" s="40"/>
    </row>
    <row r="970" spans="1:24" x14ac:dyDescent="0.25">
      <c r="A970" s="36"/>
      <c r="B970" s="36"/>
      <c r="C970" s="36"/>
      <c r="D970" s="36"/>
      <c r="E970" s="36"/>
      <c r="F970" s="36"/>
      <c r="G970" s="36"/>
      <c r="H970" s="36"/>
      <c r="I970" s="37"/>
      <c r="J970" s="38"/>
      <c r="K970" s="39"/>
      <c r="L970" s="39"/>
      <c r="M970" s="39"/>
      <c r="N970" s="39"/>
      <c r="O970" s="39"/>
      <c r="P970" s="39"/>
      <c r="Q970" s="39"/>
      <c r="R970" s="39"/>
      <c r="S970" s="39"/>
      <c r="T970" s="39"/>
      <c r="U970" s="39"/>
      <c r="V970" s="40"/>
      <c r="W970" s="40"/>
      <c r="X970" s="40"/>
    </row>
    <row r="971" spans="1:24" x14ac:dyDescent="0.25">
      <c r="A971" s="36"/>
      <c r="B971" s="36"/>
      <c r="C971" s="36"/>
      <c r="D971" s="36"/>
      <c r="E971" s="36"/>
      <c r="F971" s="36"/>
      <c r="G971" s="36"/>
      <c r="H971" s="36"/>
      <c r="I971" s="37"/>
      <c r="J971" s="38"/>
      <c r="K971" s="39"/>
      <c r="L971" s="39"/>
      <c r="M971" s="39"/>
      <c r="N971" s="39"/>
      <c r="O971" s="39"/>
      <c r="P971" s="39"/>
      <c r="Q971" s="39"/>
      <c r="R971" s="39"/>
      <c r="S971" s="39"/>
      <c r="T971" s="39"/>
      <c r="U971" s="39"/>
      <c r="V971" s="40"/>
      <c r="W971" s="40"/>
      <c r="X971" s="40"/>
    </row>
    <row r="972" spans="1:24" x14ac:dyDescent="0.25">
      <c r="A972" s="36"/>
      <c r="B972" s="36"/>
      <c r="C972" s="36"/>
      <c r="D972" s="36"/>
      <c r="E972" s="36"/>
      <c r="F972" s="36"/>
      <c r="G972" s="36"/>
      <c r="H972" s="36"/>
      <c r="I972" s="37"/>
      <c r="J972" s="38"/>
      <c r="K972" s="39"/>
      <c r="L972" s="39"/>
      <c r="M972" s="39"/>
      <c r="N972" s="39"/>
      <c r="O972" s="39"/>
      <c r="P972" s="39"/>
      <c r="Q972" s="39"/>
      <c r="R972" s="39"/>
      <c r="S972" s="39"/>
      <c r="T972" s="39"/>
      <c r="U972" s="39"/>
      <c r="V972" s="40"/>
      <c r="W972" s="40"/>
      <c r="X972" s="40"/>
    </row>
    <row r="973" spans="1:24" x14ac:dyDescent="0.25">
      <c r="A973" s="36"/>
      <c r="B973" s="36"/>
      <c r="C973" s="36"/>
      <c r="D973" s="36"/>
      <c r="E973" s="36"/>
      <c r="F973" s="36"/>
      <c r="G973" s="36"/>
      <c r="H973" s="36"/>
      <c r="I973" s="37"/>
      <c r="J973" s="38"/>
      <c r="K973" s="39"/>
      <c r="L973" s="39"/>
      <c r="M973" s="39"/>
      <c r="N973" s="39"/>
      <c r="O973" s="39"/>
      <c r="P973" s="39"/>
      <c r="Q973" s="39"/>
      <c r="R973" s="39"/>
      <c r="S973" s="39"/>
      <c r="T973" s="39"/>
      <c r="U973" s="39"/>
      <c r="V973" s="40"/>
      <c r="W973" s="40"/>
      <c r="X973" s="40"/>
    </row>
    <row r="974" spans="1:24" x14ac:dyDescent="0.25">
      <c r="A974" s="36"/>
      <c r="B974" s="36"/>
      <c r="C974" s="36"/>
      <c r="D974" s="36"/>
      <c r="E974" s="36"/>
      <c r="F974" s="36"/>
      <c r="G974" s="36"/>
      <c r="H974" s="36"/>
      <c r="I974" s="37"/>
      <c r="J974" s="38"/>
      <c r="K974" s="39"/>
      <c r="L974" s="39"/>
      <c r="M974" s="39"/>
      <c r="N974" s="39"/>
      <c r="O974" s="39"/>
      <c r="P974" s="39"/>
      <c r="Q974" s="39"/>
      <c r="R974" s="39"/>
      <c r="S974" s="39"/>
      <c r="T974" s="39"/>
      <c r="U974" s="39"/>
      <c r="V974" s="40"/>
      <c r="W974" s="40"/>
      <c r="X974" s="40"/>
    </row>
    <row r="975" spans="1:24" x14ac:dyDescent="0.25">
      <c r="A975" s="36"/>
      <c r="B975" s="36"/>
      <c r="C975" s="36"/>
      <c r="D975" s="36"/>
      <c r="E975" s="36"/>
      <c r="F975" s="36"/>
      <c r="G975" s="36"/>
      <c r="H975" s="36"/>
      <c r="I975" s="37"/>
      <c r="J975" s="38"/>
      <c r="K975" s="39"/>
      <c r="L975" s="39"/>
      <c r="M975" s="39"/>
      <c r="N975" s="39"/>
      <c r="O975" s="39"/>
      <c r="P975" s="39"/>
      <c r="Q975" s="39"/>
      <c r="R975" s="39"/>
      <c r="S975" s="39"/>
      <c r="T975" s="39"/>
      <c r="U975" s="39"/>
      <c r="V975" s="40"/>
      <c r="W975" s="40"/>
      <c r="X975" s="40"/>
    </row>
    <row r="976" spans="1:24" x14ac:dyDescent="0.25">
      <c r="A976" s="36"/>
      <c r="B976" s="36"/>
      <c r="C976" s="36"/>
      <c r="D976" s="36"/>
      <c r="E976" s="36"/>
      <c r="F976" s="36"/>
      <c r="G976" s="36"/>
      <c r="H976" s="36"/>
      <c r="I976" s="37"/>
      <c r="J976" s="38"/>
      <c r="K976" s="39"/>
      <c r="L976" s="39"/>
      <c r="M976" s="39"/>
      <c r="N976" s="39"/>
      <c r="O976" s="39"/>
      <c r="P976" s="39"/>
      <c r="Q976" s="39"/>
      <c r="R976" s="39"/>
      <c r="S976" s="39"/>
      <c r="T976" s="39"/>
      <c r="U976" s="39"/>
      <c r="V976" s="40"/>
      <c r="W976" s="40"/>
      <c r="X976" s="40"/>
    </row>
    <row r="977" spans="1:24" x14ac:dyDescent="0.25">
      <c r="A977" s="36"/>
      <c r="B977" s="36"/>
      <c r="C977" s="36"/>
      <c r="D977" s="36"/>
      <c r="E977" s="36"/>
      <c r="F977" s="36"/>
      <c r="G977" s="36"/>
      <c r="H977" s="36"/>
      <c r="I977" s="37"/>
      <c r="J977" s="38"/>
      <c r="K977" s="39"/>
      <c r="L977" s="39"/>
      <c r="M977" s="39"/>
      <c r="N977" s="39"/>
      <c r="O977" s="39"/>
      <c r="P977" s="39"/>
      <c r="Q977" s="39"/>
      <c r="R977" s="39"/>
      <c r="S977" s="39"/>
      <c r="T977" s="39"/>
      <c r="U977" s="39"/>
      <c r="V977" s="40"/>
      <c r="W977" s="40"/>
      <c r="X977" s="40"/>
    </row>
    <row r="978" spans="1:24" x14ac:dyDescent="0.25">
      <c r="A978" s="36"/>
      <c r="B978" s="36"/>
      <c r="C978" s="36"/>
      <c r="D978" s="36"/>
      <c r="E978" s="36"/>
      <c r="F978" s="36"/>
      <c r="G978" s="36"/>
      <c r="H978" s="36"/>
      <c r="I978" s="37"/>
      <c r="J978" s="38"/>
      <c r="K978" s="39"/>
      <c r="L978" s="39"/>
      <c r="M978" s="39"/>
      <c r="N978" s="39"/>
      <c r="O978" s="39"/>
      <c r="P978" s="39"/>
      <c r="Q978" s="39"/>
      <c r="R978" s="39"/>
      <c r="S978" s="39"/>
      <c r="T978" s="39"/>
      <c r="U978" s="39"/>
      <c r="V978" s="40"/>
      <c r="W978" s="40"/>
      <c r="X978" s="40"/>
    </row>
    <row r="979" spans="1:24" x14ac:dyDescent="0.25">
      <c r="A979" s="36"/>
      <c r="B979" s="36"/>
      <c r="C979" s="36"/>
      <c r="D979" s="36"/>
      <c r="E979" s="36"/>
      <c r="F979" s="36"/>
      <c r="G979" s="36"/>
      <c r="H979" s="36"/>
      <c r="I979" s="37"/>
      <c r="J979" s="38"/>
      <c r="K979" s="39"/>
      <c r="L979" s="39"/>
      <c r="M979" s="39"/>
      <c r="N979" s="39"/>
      <c r="O979" s="39"/>
      <c r="P979" s="39"/>
      <c r="Q979" s="39"/>
      <c r="R979" s="39"/>
      <c r="S979" s="39"/>
      <c r="T979" s="39"/>
      <c r="U979" s="39"/>
      <c r="V979" s="40"/>
      <c r="W979" s="40"/>
      <c r="X979" s="40"/>
    </row>
    <row r="980" spans="1:24" x14ac:dyDescent="0.25">
      <c r="A980" s="36"/>
      <c r="B980" s="36"/>
      <c r="C980" s="36"/>
      <c r="D980" s="36"/>
      <c r="E980" s="36"/>
      <c r="F980" s="36"/>
      <c r="G980" s="36"/>
      <c r="H980" s="36"/>
      <c r="I980" s="37"/>
      <c r="J980" s="38"/>
      <c r="K980" s="39"/>
      <c r="L980" s="39"/>
      <c r="M980" s="39"/>
      <c r="N980" s="39"/>
      <c r="O980" s="39"/>
      <c r="P980" s="39"/>
      <c r="Q980" s="39"/>
      <c r="R980" s="39"/>
      <c r="S980" s="39"/>
      <c r="T980" s="39"/>
      <c r="U980" s="39"/>
      <c r="V980" s="40"/>
      <c r="W980" s="40"/>
      <c r="X980" s="40"/>
    </row>
    <row r="981" spans="1:24" x14ac:dyDescent="0.25">
      <c r="A981" s="36"/>
      <c r="B981" s="36"/>
      <c r="C981" s="36"/>
      <c r="D981" s="36"/>
      <c r="E981" s="36"/>
      <c r="F981" s="36"/>
      <c r="G981" s="36"/>
      <c r="H981" s="36"/>
      <c r="I981" s="37"/>
      <c r="J981" s="38"/>
      <c r="K981" s="39"/>
      <c r="L981" s="39"/>
      <c r="M981" s="39"/>
      <c r="N981" s="39"/>
      <c r="O981" s="39"/>
      <c r="P981" s="39"/>
      <c r="Q981" s="39"/>
      <c r="R981" s="39"/>
      <c r="S981" s="39"/>
      <c r="T981" s="39"/>
      <c r="U981" s="39"/>
      <c r="V981" s="40"/>
      <c r="W981" s="40"/>
      <c r="X981" s="40"/>
    </row>
    <row r="982" spans="1:24" x14ac:dyDescent="0.25">
      <c r="A982" s="36"/>
      <c r="B982" s="36"/>
      <c r="C982" s="36"/>
      <c r="D982" s="36"/>
      <c r="E982" s="36"/>
      <c r="F982" s="36"/>
      <c r="G982" s="36"/>
      <c r="H982" s="36"/>
      <c r="I982" s="37"/>
      <c r="J982" s="38"/>
      <c r="K982" s="39"/>
      <c r="L982" s="39"/>
      <c r="M982" s="39"/>
      <c r="N982" s="39"/>
      <c r="O982" s="39"/>
      <c r="P982" s="39"/>
      <c r="Q982" s="39"/>
      <c r="R982" s="39"/>
      <c r="S982" s="39"/>
      <c r="T982" s="39"/>
      <c r="U982" s="39"/>
      <c r="V982" s="40"/>
      <c r="W982" s="40"/>
      <c r="X982" s="40"/>
    </row>
    <row r="983" spans="1:24" x14ac:dyDescent="0.25">
      <c r="A983" s="36"/>
      <c r="B983" s="36"/>
      <c r="C983" s="36"/>
      <c r="D983" s="36"/>
      <c r="E983" s="36"/>
      <c r="F983" s="36"/>
      <c r="G983" s="36"/>
      <c r="H983" s="36"/>
      <c r="I983" s="37"/>
      <c r="J983" s="38"/>
      <c r="K983" s="39"/>
      <c r="L983" s="39"/>
      <c r="M983" s="39"/>
      <c r="N983" s="39"/>
      <c r="O983" s="39"/>
      <c r="P983" s="39"/>
      <c r="Q983" s="39"/>
      <c r="R983" s="39"/>
      <c r="S983" s="39"/>
      <c r="T983" s="39"/>
      <c r="U983" s="39"/>
      <c r="V983" s="40"/>
      <c r="W983" s="40"/>
      <c r="X983" s="40"/>
    </row>
    <row r="984" spans="1:24" x14ac:dyDescent="0.25">
      <c r="A984" s="36"/>
      <c r="B984" s="36"/>
      <c r="C984" s="36"/>
      <c r="D984" s="36"/>
      <c r="E984" s="36"/>
      <c r="F984" s="36"/>
      <c r="G984" s="36"/>
      <c r="H984" s="36"/>
      <c r="I984" s="37"/>
      <c r="J984" s="38"/>
      <c r="K984" s="39"/>
      <c r="L984" s="39"/>
      <c r="M984" s="39"/>
      <c r="N984" s="39"/>
      <c r="O984" s="39"/>
      <c r="P984" s="39"/>
      <c r="Q984" s="39"/>
      <c r="R984" s="39"/>
      <c r="S984" s="39"/>
      <c r="T984" s="39"/>
      <c r="U984" s="39"/>
      <c r="V984" s="40"/>
      <c r="W984" s="40"/>
      <c r="X984" s="40"/>
    </row>
    <row r="985" spans="1:24" x14ac:dyDescent="0.25">
      <c r="A985" s="36"/>
      <c r="B985" s="36"/>
      <c r="C985" s="36"/>
      <c r="D985" s="36"/>
      <c r="E985" s="36"/>
      <c r="F985" s="36"/>
      <c r="G985" s="36"/>
      <c r="H985" s="36"/>
      <c r="I985" s="37"/>
      <c r="J985" s="38"/>
      <c r="K985" s="39"/>
      <c r="L985" s="39"/>
      <c r="M985" s="39"/>
      <c r="N985" s="39"/>
      <c r="O985" s="39"/>
      <c r="P985" s="39"/>
      <c r="Q985" s="39"/>
      <c r="R985" s="39"/>
      <c r="S985" s="39"/>
      <c r="T985" s="39"/>
      <c r="U985" s="39"/>
      <c r="V985" s="40"/>
      <c r="W985" s="40"/>
      <c r="X985" s="40"/>
    </row>
    <row r="986" spans="1:24" x14ac:dyDescent="0.25">
      <c r="A986" s="36"/>
      <c r="B986" s="36"/>
      <c r="C986" s="36"/>
      <c r="D986" s="36"/>
      <c r="E986" s="36"/>
      <c r="F986" s="36"/>
      <c r="G986" s="36"/>
      <c r="H986" s="36"/>
      <c r="I986" s="37"/>
      <c r="J986" s="38"/>
      <c r="K986" s="39"/>
      <c r="L986" s="39"/>
      <c r="M986" s="39"/>
      <c r="N986" s="39"/>
      <c r="O986" s="39"/>
      <c r="P986" s="39"/>
      <c r="Q986" s="39"/>
      <c r="R986" s="39"/>
      <c r="S986" s="39"/>
      <c r="T986" s="39"/>
      <c r="U986" s="39"/>
      <c r="V986" s="40"/>
      <c r="W986" s="40"/>
      <c r="X986" s="40"/>
    </row>
    <row r="987" spans="1:24" x14ac:dyDescent="0.25">
      <c r="A987" s="36"/>
      <c r="B987" s="36"/>
      <c r="C987" s="36"/>
      <c r="D987" s="36"/>
      <c r="E987" s="36"/>
      <c r="F987" s="36"/>
      <c r="G987" s="36"/>
      <c r="H987" s="36"/>
      <c r="I987" s="37"/>
      <c r="J987" s="38"/>
      <c r="K987" s="39"/>
      <c r="L987" s="39"/>
      <c r="M987" s="39"/>
      <c r="N987" s="39"/>
      <c r="O987" s="39"/>
      <c r="P987" s="39"/>
      <c r="Q987" s="39"/>
      <c r="R987" s="39"/>
      <c r="S987" s="39"/>
      <c r="T987" s="39"/>
      <c r="U987" s="39"/>
      <c r="V987" s="40"/>
      <c r="W987" s="40"/>
      <c r="X987" s="40"/>
    </row>
    <row r="988" spans="1:24" x14ac:dyDescent="0.25">
      <c r="A988" s="36"/>
      <c r="B988" s="36"/>
      <c r="C988" s="36"/>
      <c r="D988" s="36"/>
      <c r="E988" s="36"/>
      <c r="F988" s="36"/>
      <c r="G988" s="36"/>
      <c r="H988" s="36"/>
      <c r="I988" s="37"/>
      <c r="J988" s="38"/>
      <c r="K988" s="39"/>
      <c r="L988" s="39"/>
      <c r="M988" s="39"/>
      <c r="N988" s="39"/>
      <c r="O988" s="39"/>
      <c r="P988" s="39"/>
      <c r="Q988" s="39"/>
      <c r="R988" s="39"/>
      <c r="S988" s="39"/>
      <c r="T988" s="39"/>
      <c r="U988" s="39"/>
      <c r="V988" s="40"/>
      <c r="W988" s="40"/>
      <c r="X988" s="40"/>
    </row>
    <row r="989" spans="1:24" x14ac:dyDescent="0.25">
      <c r="A989" s="36"/>
      <c r="B989" s="36"/>
      <c r="C989" s="36"/>
      <c r="D989" s="36"/>
      <c r="E989" s="36"/>
      <c r="F989" s="36"/>
      <c r="G989" s="36"/>
      <c r="H989" s="36"/>
      <c r="I989" s="37"/>
      <c r="J989" s="38"/>
      <c r="K989" s="39"/>
      <c r="L989" s="39"/>
      <c r="M989" s="39"/>
      <c r="N989" s="39"/>
      <c r="O989" s="39"/>
      <c r="P989" s="39"/>
      <c r="Q989" s="39"/>
      <c r="R989" s="39"/>
      <c r="S989" s="39"/>
      <c r="T989" s="39"/>
      <c r="U989" s="39"/>
      <c r="V989" s="40"/>
      <c r="W989" s="40"/>
      <c r="X989" s="40"/>
    </row>
    <row r="990" spans="1:24" x14ac:dyDescent="0.25">
      <c r="A990" s="36"/>
      <c r="B990" s="36"/>
      <c r="C990" s="36"/>
      <c r="D990" s="36"/>
      <c r="E990" s="36"/>
      <c r="F990" s="36"/>
      <c r="G990" s="36"/>
      <c r="H990" s="36"/>
      <c r="I990" s="37"/>
      <c r="J990" s="38"/>
      <c r="K990" s="39"/>
      <c r="L990" s="39"/>
      <c r="M990" s="39"/>
      <c r="N990" s="39"/>
      <c r="O990" s="39"/>
      <c r="P990" s="39"/>
      <c r="Q990" s="39"/>
      <c r="R990" s="39"/>
      <c r="S990" s="39"/>
      <c r="T990" s="39"/>
      <c r="U990" s="39"/>
      <c r="V990" s="40"/>
      <c r="W990" s="40"/>
      <c r="X990" s="40"/>
    </row>
    <row r="991" spans="1:24" x14ac:dyDescent="0.25">
      <c r="A991" s="36"/>
      <c r="B991" s="36"/>
      <c r="C991" s="36"/>
      <c r="D991" s="36"/>
      <c r="E991" s="36"/>
      <c r="F991" s="36"/>
      <c r="G991" s="36"/>
      <c r="H991" s="36"/>
      <c r="I991" s="37"/>
      <c r="J991" s="38"/>
      <c r="K991" s="39"/>
      <c r="L991" s="39"/>
      <c r="M991" s="39"/>
      <c r="N991" s="39"/>
      <c r="O991" s="39"/>
      <c r="P991" s="39"/>
      <c r="Q991" s="39"/>
      <c r="R991" s="39"/>
      <c r="S991" s="39"/>
      <c r="T991" s="39"/>
      <c r="U991" s="39"/>
      <c r="V991" s="40"/>
      <c r="W991" s="40"/>
      <c r="X991" s="40"/>
    </row>
    <row r="992" spans="1:24" x14ac:dyDescent="0.25">
      <c r="A992" s="36"/>
      <c r="B992" s="36"/>
      <c r="C992" s="36"/>
      <c r="D992" s="36"/>
      <c r="E992" s="36"/>
      <c r="F992" s="36"/>
      <c r="G992" s="36"/>
      <c r="H992" s="36"/>
      <c r="I992" s="37"/>
      <c r="J992" s="38"/>
      <c r="K992" s="39"/>
      <c r="L992" s="39"/>
      <c r="M992" s="39"/>
      <c r="N992" s="39"/>
      <c r="O992" s="39"/>
      <c r="P992" s="39"/>
      <c r="Q992" s="39"/>
      <c r="R992" s="39"/>
      <c r="S992" s="39"/>
      <c r="T992" s="39"/>
      <c r="U992" s="39"/>
      <c r="V992" s="40"/>
      <c r="W992" s="40"/>
      <c r="X992" s="40"/>
    </row>
    <row r="993" spans="1:24" x14ac:dyDescent="0.25">
      <c r="A993" s="36"/>
      <c r="B993" s="36"/>
      <c r="C993" s="36"/>
      <c r="D993" s="36"/>
      <c r="E993" s="36"/>
      <c r="F993" s="36"/>
      <c r="G993" s="36"/>
      <c r="H993" s="36"/>
      <c r="I993" s="37"/>
      <c r="J993" s="38"/>
      <c r="K993" s="39"/>
      <c r="L993" s="39"/>
      <c r="M993" s="39"/>
      <c r="N993" s="39"/>
      <c r="O993" s="39"/>
      <c r="P993" s="39"/>
      <c r="Q993" s="39"/>
      <c r="R993" s="39"/>
      <c r="S993" s="39"/>
      <c r="T993" s="39"/>
      <c r="U993" s="39"/>
      <c r="V993" s="40"/>
      <c r="W993" s="40"/>
      <c r="X993" s="40"/>
    </row>
    <row r="994" spans="1:24" x14ac:dyDescent="0.25">
      <c r="A994" s="36"/>
      <c r="B994" s="36"/>
      <c r="C994" s="36"/>
      <c r="D994" s="36"/>
      <c r="E994" s="36"/>
      <c r="F994" s="36"/>
      <c r="G994" s="36"/>
      <c r="H994" s="36"/>
      <c r="I994" s="37"/>
      <c r="J994" s="38"/>
      <c r="K994" s="39"/>
      <c r="L994" s="39"/>
      <c r="M994" s="39"/>
      <c r="N994" s="39"/>
      <c r="O994" s="39"/>
      <c r="P994" s="39"/>
      <c r="Q994" s="39"/>
      <c r="R994" s="39"/>
      <c r="S994" s="39"/>
      <c r="T994" s="39"/>
      <c r="U994" s="39"/>
      <c r="V994" s="40"/>
      <c r="W994" s="40"/>
      <c r="X994" s="40"/>
    </row>
    <row r="995" spans="1:24" x14ac:dyDescent="0.25">
      <c r="A995" s="36"/>
      <c r="B995" s="36"/>
      <c r="C995" s="36"/>
      <c r="D995" s="36"/>
      <c r="E995" s="36"/>
      <c r="F995" s="36"/>
      <c r="G995" s="36"/>
      <c r="H995" s="36"/>
      <c r="I995" s="37"/>
      <c r="J995" s="38"/>
      <c r="K995" s="39"/>
      <c r="L995" s="39"/>
      <c r="M995" s="39"/>
      <c r="N995" s="39"/>
      <c r="O995" s="39"/>
      <c r="P995" s="39"/>
      <c r="Q995" s="39"/>
      <c r="R995" s="39"/>
      <c r="S995" s="39"/>
      <c r="T995" s="39"/>
      <c r="U995" s="39"/>
      <c r="V995" s="40"/>
      <c r="W995" s="40"/>
      <c r="X995" s="40"/>
    </row>
    <row r="996" spans="1:24" x14ac:dyDescent="0.25">
      <c r="A996" s="36"/>
      <c r="B996" s="36"/>
      <c r="C996" s="36"/>
      <c r="D996" s="36"/>
      <c r="E996" s="36"/>
      <c r="F996" s="36"/>
      <c r="G996" s="36"/>
      <c r="H996" s="36"/>
      <c r="I996" s="37"/>
      <c r="J996" s="38"/>
      <c r="K996" s="39"/>
      <c r="L996" s="39"/>
      <c r="M996" s="39"/>
      <c r="N996" s="39"/>
      <c r="O996" s="39"/>
      <c r="P996" s="39"/>
      <c r="Q996" s="39"/>
      <c r="R996" s="39"/>
      <c r="S996" s="39"/>
      <c r="T996" s="39"/>
      <c r="U996" s="39"/>
      <c r="V996" s="40"/>
      <c r="W996" s="40"/>
      <c r="X996" s="40"/>
    </row>
    <row r="997" spans="1:24" x14ac:dyDescent="0.25">
      <c r="A997" s="36"/>
      <c r="B997" s="36"/>
      <c r="C997" s="36"/>
      <c r="D997" s="36"/>
      <c r="E997" s="36"/>
      <c r="F997" s="36"/>
      <c r="G997" s="36"/>
      <c r="H997" s="36"/>
      <c r="I997" s="37"/>
      <c r="J997" s="38"/>
      <c r="K997" s="39"/>
      <c r="L997" s="39"/>
      <c r="M997" s="39"/>
      <c r="N997" s="39"/>
      <c r="O997" s="39"/>
      <c r="P997" s="39"/>
      <c r="Q997" s="39"/>
      <c r="R997" s="39"/>
      <c r="S997" s="39"/>
      <c r="T997" s="39"/>
      <c r="U997" s="39"/>
      <c r="V997" s="40"/>
      <c r="W997" s="40"/>
      <c r="X997" s="40"/>
    </row>
    <row r="998" spans="1:24" x14ac:dyDescent="0.25">
      <c r="A998" s="36"/>
      <c r="B998" s="36"/>
      <c r="C998" s="36"/>
      <c r="D998" s="36"/>
      <c r="E998" s="36"/>
      <c r="F998" s="36"/>
      <c r="G998" s="36"/>
      <c r="H998" s="36"/>
      <c r="I998" s="37"/>
      <c r="J998" s="38"/>
      <c r="K998" s="39"/>
      <c r="L998" s="39"/>
      <c r="M998" s="39"/>
      <c r="N998" s="39"/>
      <c r="O998" s="39"/>
      <c r="P998" s="39"/>
      <c r="Q998" s="39"/>
      <c r="R998" s="39"/>
      <c r="S998" s="39"/>
      <c r="T998" s="39"/>
      <c r="U998" s="39"/>
      <c r="V998" s="40"/>
      <c r="W998" s="40"/>
      <c r="X998" s="40"/>
    </row>
    <row r="999" spans="1:24" x14ac:dyDescent="0.25">
      <c r="A999" s="36"/>
      <c r="B999" s="36"/>
      <c r="C999" s="36"/>
      <c r="D999" s="36"/>
      <c r="E999" s="36"/>
      <c r="F999" s="36"/>
      <c r="G999" s="36"/>
      <c r="H999" s="36"/>
      <c r="I999" s="37"/>
      <c r="J999" s="38"/>
      <c r="K999" s="39"/>
      <c r="L999" s="39"/>
      <c r="M999" s="39"/>
      <c r="N999" s="39"/>
      <c r="O999" s="39"/>
      <c r="P999" s="39"/>
      <c r="Q999" s="39"/>
      <c r="R999" s="39"/>
      <c r="S999" s="39"/>
      <c r="T999" s="39"/>
      <c r="U999" s="39"/>
      <c r="V999" s="40"/>
      <c r="W999" s="40"/>
      <c r="X999" s="40"/>
    </row>
    <row r="1000" spans="1:24" x14ac:dyDescent="0.25">
      <c r="A1000" s="36"/>
      <c r="B1000" s="36"/>
      <c r="C1000" s="36"/>
      <c r="D1000" s="36"/>
      <c r="E1000" s="36"/>
      <c r="F1000" s="36"/>
      <c r="G1000" s="36"/>
      <c r="H1000" s="36"/>
      <c r="I1000" s="37"/>
      <c r="J1000" s="38"/>
      <c r="K1000" s="39"/>
      <c r="L1000" s="39"/>
      <c r="M1000" s="39"/>
      <c r="N1000" s="39"/>
      <c r="O1000" s="39"/>
      <c r="P1000" s="39"/>
      <c r="Q1000" s="39"/>
      <c r="R1000" s="39"/>
      <c r="S1000" s="39"/>
      <c r="T1000" s="39"/>
      <c r="U1000" s="39"/>
      <c r="V1000" s="40"/>
      <c r="W1000" s="40"/>
      <c r="X1000" s="40"/>
    </row>
    <row r="1001" spans="1:24" x14ac:dyDescent="0.25">
      <c r="A1001" s="36"/>
      <c r="B1001" s="36"/>
      <c r="C1001" s="36"/>
      <c r="D1001" s="36"/>
      <c r="E1001" s="36"/>
      <c r="F1001" s="36"/>
      <c r="G1001" s="36"/>
      <c r="H1001" s="36"/>
      <c r="I1001" s="37"/>
      <c r="J1001" s="38"/>
      <c r="K1001" s="39"/>
      <c r="L1001" s="39"/>
      <c r="M1001" s="39"/>
      <c r="N1001" s="39"/>
      <c r="O1001" s="39"/>
      <c r="P1001" s="39"/>
      <c r="Q1001" s="39"/>
      <c r="R1001" s="39"/>
      <c r="S1001" s="39"/>
      <c r="T1001" s="39"/>
      <c r="U1001" s="39"/>
      <c r="V1001" s="40"/>
      <c r="W1001" s="40"/>
      <c r="X1001" s="40"/>
    </row>
    <row r="1002" spans="1:24" x14ac:dyDescent="0.25">
      <c r="A1002" s="36"/>
      <c r="B1002" s="36"/>
      <c r="C1002" s="36"/>
      <c r="D1002" s="36"/>
      <c r="E1002" s="36"/>
      <c r="F1002" s="36"/>
      <c r="G1002" s="36"/>
      <c r="H1002" s="36"/>
      <c r="I1002" s="37"/>
      <c r="J1002" s="38"/>
      <c r="K1002" s="39"/>
      <c r="L1002" s="39"/>
      <c r="M1002" s="39"/>
      <c r="N1002" s="39"/>
      <c r="O1002" s="39"/>
      <c r="P1002" s="39"/>
      <c r="Q1002" s="39"/>
      <c r="R1002" s="39"/>
      <c r="S1002" s="39"/>
      <c r="T1002" s="39"/>
      <c r="U1002" s="39"/>
      <c r="V1002" s="40"/>
      <c r="W1002" s="40"/>
      <c r="X1002" s="40"/>
    </row>
    <row r="1003" spans="1:24" x14ac:dyDescent="0.25">
      <c r="A1003" s="36"/>
      <c r="B1003" s="36"/>
      <c r="C1003" s="36"/>
      <c r="D1003" s="36"/>
      <c r="E1003" s="36"/>
      <c r="F1003" s="36"/>
      <c r="G1003" s="36"/>
      <c r="H1003" s="36"/>
      <c r="I1003" s="37"/>
      <c r="J1003" s="38"/>
      <c r="K1003" s="39"/>
      <c r="L1003" s="39"/>
      <c r="M1003" s="39"/>
      <c r="N1003" s="39"/>
      <c r="O1003" s="39"/>
      <c r="P1003" s="39"/>
      <c r="Q1003" s="39"/>
      <c r="R1003" s="39"/>
      <c r="S1003" s="39"/>
      <c r="T1003" s="39"/>
      <c r="U1003" s="39"/>
      <c r="V1003" s="40"/>
      <c r="W1003" s="40"/>
      <c r="X1003" s="40"/>
    </row>
    <row r="1004" spans="1:24" x14ac:dyDescent="0.25">
      <c r="A1004" s="36"/>
      <c r="B1004" s="36"/>
      <c r="C1004" s="36"/>
      <c r="D1004" s="36"/>
      <c r="E1004" s="36"/>
      <c r="F1004" s="36"/>
      <c r="G1004" s="36"/>
      <c r="H1004" s="36"/>
      <c r="I1004" s="37"/>
      <c r="J1004" s="38"/>
      <c r="K1004" s="39"/>
      <c r="L1004" s="39"/>
      <c r="M1004" s="39"/>
      <c r="N1004" s="39"/>
      <c r="O1004" s="39"/>
      <c r="P1004" s="39"/>
      <c r="Q1004" s="39"/>
      <c r="R1004" s="39"/>
      <c r="S1004" s="39"/>
      <c r="T1004" s="39"/>
      <c r="U1004" s="39"/>
      <c r="V1004" s="40"/>
      <c r="W1004" s="40"/>
      <c r="X1004" s="40"/>
    </row>
    <row r="1005" spans="1:24" x14ac:dyDescent="0.25">
      <c r="A1005" s="36"/>
      <c r="B1005" s="36"/>
      <c r="C1005" s="36"/>
      <c r="D1005" s="36"/>
      <c r="E1005" s="36"/>
      <c r="F1005" s="36"/>
      <c r="G1005" s="36"/>
      <c r="H1005" s="36"/>
      <c r="I1005" s="37"/>
      <c r="J1005" s="38"/>
      <c r="K1005" s="39"/>
      <c r="L1005" s="39"/>
      <c r="M1005" s="39"/>
      <c r="N1005" s="39"/>
      <c r="O1005" s="39"/>
      <c r="P1005" s="39"/>
      <c r="Q1005" s="39"/>
      <c r="R1005" s="39"/>
      <c r="S1005" s="39"/>
      <c r="T1005" s="39"/>
      <c r="U1005" s="39"/>
      <c r="V1005" s="40"/>
      <c r="W1005" s="40"/>
      <c r="X1005" s="40"/>
    </row>
    <row r="1006" spans="1:24" x14ac:dyDescent="0.25">
      <c r="A1006" s="36"/>
      <c r="B1006" s="36"/>
      <c r="C1006" s="36"/>
      <c r="D1006" s="36"/>
      <c r="E1006" s="36"/>
      <c r="F1006" s="36"/>
      <c r="G1006" s="36"/>
      <c r="H1006" s="36"/>
      <c r="I1006" s="37"/>
      <c r="J1006" s="38"/>
      <c r="K1006" s="39"/>
      <c r="L1006" s="39"/>
      <c r="M1006" s="39"/>
      <c r="N1006" s="39"/>
      <c r="O1006" s="39"/>
      <c r="P1006" s="39"/>
      <c r="Q1006" s="39"/>
      <c r="R1006" s="39"/>
      <c r="S1006" s="39"/>
      <c r="T1006" s="39"/>
      <c r="U1006" s="39"/>
      <c r="V1006" s="40"/>
      <c r="W1006" s="40"/>
      <c r="X1006" s="40"/>
    </row>
    <row r="1007" spans="1:24" x14ac:dyDescent="0.25">
      <c r="A1007" s="36"/>
      <c r="B1007" s="36"/>
      <c r="C1007" s="36"/>
      <c r="D1007" s="36"/>
      <c r="E1007" s="36"/>
      <c r="F1007" s="36"/>
      <c r="G1007" s="36"/>
      <c r="H1007" s="36"/>
      <c r="I1007" s="37"/>
      <c r="J1007" s="38"/>
      <c r="K1007" s="39"/>
      <c r="L1007" s="39"/>
      <c r="M1007" s="39"/>
      <c r="N1007" s="39"/>
      <c r="O1007" s="39"/>
      <c r="P1007" s="39"/>
      <c r="Q1007" s="39"/>
      <c r="R1007" s="39"/>
      <c r="S1007" s="39"/>
      <c r="T1007" s="39"/>
      <c r="U1007" s="39"/>
      <c r="V1007" s="40"/>
      <c r="W1007" s="40"/>
      <c r="X1007" s="40"/>
    </row>
    <row r="1008" spans="1:24" x14ac:dyDescent="0.25">
      <c r="A1008" s="36"/>
      <c r="B1008" s="36"/>
      <c r="C1008" s="36"/>
      <c r="D1008" s="36"/>
      <c r="E1008" s="36"/>
      <c r="F1008" s="36"/>
      <c r="G1008" s="36"/>
      <c r="H1008" s="36"/>
      <c r="I1008" s="37"/>
      <c r="J1008" s="38"/>
      <c r="K1008" s="39"/>
      <c r="L1008" s="39"/>
      <c r="M1008" s="39"/>
      <c r="N1008" s="39"/>
      <c r="O1008" s="39"/>
      <c r="P1008" s="39"/>
      <c r="Q1008" s="39"/>
      <c r="R1008" s="39"/>
      <c r="S1008" s="39"/>
      <c r="T1008" s="39"/>
      <c r="U1008" s="39"/>
      <c r="V1008" s="40"/>
      <c r="W1008" s="40"/>
      <c r="X1008" s="40"/>
    </row>
    <row r="1009" spans="1:24" x14ac:dyDescent="0.25">
      <c r="A1009" s="36"/>
      <c r="B1009" s="36"/>
      <c r="C1009" s="36"/>
      <c r="D1009" s="36"/>
      <c r="E1009" s="36"/>
      <c r="F1009" s="36"/>
      <c r="G1009" s="36"/>
      <c r="H1009" s="36"/>
      <c r="I1009" s="37"/>
      <c r="J1009" s="38"/>
      <c r="K1009" s="39"/>
      <c r="L1009" s="39"/>
      <c r="M1009" s="39"/>
      <c r="N1009" s="39"/>
      <c r="O1009" s="39"/>
      <c r="P1009" s="39"/>
      <c r="Q1009" s="39"/>
      <c r="R1009" s="39"/>
      <c r="S1009" s="39"/>
      <c r="T1009" s="39"/>
      <c r="U1009" s="39"/>
      <c r="V1009" s="40"/>
      <c r="W1009" s="40"/>
      <c r="X1009" s="40"/>
    </row>
    <row r="1010" spans="1:24" x14ac:dyDescent="0.25">
      <c r="A1010" s="36"/>
      <c r="B1010" s="36"/>
      <c r="C1010" s="36"/>
      <c r="D1010" s="36"/>
      <c r="E1010" s="36"/>
      <c r="F1010" s="36"/>
      <c r="G1010" s="36"/>
      <c r="H1010" s="36"/>
      <c r="I1010" s="37"/>
      <c r="J1010" s="38"/>
      <c r="K1010" s="39"/>
      <c r="L1010" s="39"/>
      <c r="M1010" s="39"/>
      <c r="N1010" s="39"/>
      <c r="O1010" s="39"/>
      <c r="P1010" s="39"/>
      <c r="Q1010" s="39"/>
      <c r="R1010" s="39"/>
      <c r="S1010" s="39"/>
      <c r="T1010" s="39"/>
      <c r="U1010" s="39"/>
      <c r="V1010" s="40"/>
      <c r="W1010" s="40"/>
      <c r="X1010" s="40"/>
    </row>
    <row r="1011" spans="1:24" x14ac:dyDescent="0.25">
      <c r="A1011" s="36"/>
      <c r="B1011" s="36"/>
      <c r="C1011" s="36"/>
      <c r="D1011" s="36"/>
      <c r="E1011" s="36"/>
      <c r="F1011" s="36"/>
      <c r="G1011" s="36"/>
      <c r="H1011" s="36"/>
      <c r="I1011" s="37"/>
      <c r="J1011" s="38"/>
      <c r="K1011" s="39"/>
      <c r="L1011" s="39"/>
      <c r="M1011" s="39"/>
      <c r="N1011" s="39"/>
      <c r="O1011" s="39"/>
      <c r="P1011" s="39"/>
      <c r="Q1011" s="39"/>
      <c r="R1011" s="39"/>
      <c r="S1011" s="39"/>
      <c r="T1011" s="39"/>
      <c r="U1011" s="39"/>
      <c r="V1011" s="40"/>
      <c r="W1011" s="40"/>
      <c r="X1011" s="40"/>
    </row>
    <row r="1012" spans="1:24" x14ac:dyDescent="0.25">
      <c r="A1012" s="36"/>
      <c r="B1012" s="36"/>
      <c r="C1012" s="36"/>
      <c r="D1012" s="36"/>
      <c r="E1012" s="36"/>
      <c r="F1012" s="36"/>
      <c r="G1012" s="36"/>
      <c r="H1012" s="36"/>
      <c r="I1012" s="37"/>
      <c r="J1012" s="38"/>
      <c r="K1012" s="39"/>
      <c r="L1012" s="39"/>
      <c r="M1012" s="39"/>
      <c r="N1012" s="39"/>
      <c r="O1012" s="39"/>
      <c r="P1012" s="39"/>
      <c r="Q1012" s="39"/>
      <c r="R1012" s="39"/>
      <c r="S1012" s="39"/>
      <c r="T1012" s="39"/>
      <c r="U1012" s="39"/>
      <c r="V1012" s="40"/>
      <c r="W1012" s="40"/>
      <c r="X1012" s="40"/>
    </row>
    <row r="1013" spans="1:24" x14ac:dyDescent="0.25">
      <c r="A1013" s="36"/>
      <c r="B1013" s="36"/>
      <c r="C1013" s="36"/>
      <c r="D1013" s="36"/>
      <c r="E1013" s="36"/>
      <c r="F1013" s="36"/>
      <c r="G1013" s="36"/>
      <c r="H1013" s="36"/>
      <c r="I1013" s="37"/>
      <c r="J1013" s="38"/>
      <c r="K1013" s="39"/>
      <c r="L1013" s="39"/>
      <c r="M1013" s="39"/>
      <c r="N1013" s="39"/>
      <c r="O1013" s="39"/>
      <c r="P1013" s="39"/>
      <c r="Q1013" s="39"/>
      <c r="R1013" s="39"/>
      <c r="S1013" s="39"/>
      <c r="T1013" s="39"/>
      <c r="U1013" s="39"/>
      <c r="V1013" s="40"/>
      <c r="W1013" s="40"/>
      <c r="X1013" s="40"/>
    </row>
    <row r="1014" spans="1:24" x14ac:dyDescent="0.25">
      <c r="A1014" s="36"/>
      <c r="B1014" s="36"/>
      <c r="C1014" s="36"/>
      <c r="D1014" s="36"/>
      <c r="E1014" s="36"/>
      <c r="F1014" s="36"/>
      <c r="G1014" s="36"/>
      <c r="H1014" s="36"/>
      <c r="I1014" s="37"/>
      <c r="J1014" s="38"/>
      <c r="K1014" s="39"/>
      <c r="L1014" s="39"/>
      <c r="M1014" s="39"/>
      <c r="N1014" s="39"/>
      <c r="O1014" s="39"/>
      <c r="P1014" s="39"/>
      <c r="Q1014" s="39"/>
      <c r="R1014" s="39"/>
      <c r="S1014" s="39"/>
      <c r="T1014" s="39"/>
      <c r="U1014" s="39"/>
      <c r="V1014" s="40"/>
      <c r="W1014" s="40"/>
      <c r="X1014" s="40"/>
    </row>
    <row r="1015" spans="1:24" x14ac:dyDescent="0.25">
      <c r="A1015" s="36"/>
      <c r="B1015" s="36"/>
      <c r="C1015" s="36"/>
      <c r="D1015" s="36"/>
      <c r="E1015" s="36"/>
      <c r="F1015" s="36"/>
      <c r="G1015" s="36"/>
      <c r="H1015" s="36"/>
      <c r="I1015" s="37"/>
      <c r="J1015" s="38"/>
      <c r="K1015" s="39"/>
      <c r="L1015" s="39"/>
      <c r="M1015" s="39"/>
      <c r="N1015" s="39"/>
      <c r="O1015" s="39"/>
      <c r="P1015" s="39"/>
      <c r="Q1015" s="39"/>
      <c r="R1015" s="39"/>
      <c r="S1015" s="39"/>
      <c r="T1015" s="39"/>
      <c r="U1015" s="39"/>
      <c r="V1015" s="40"/>
      <c r="W1015" s="40"/>
      <c r="X1015" s="40"/>
    </row>
    <row r="1016" spans="1:24" x14ac:dyDescent="0.25">
      <c r="A1016" s="36"/>
      <c r="B1016" s="36"/>
      <c r="C1016" s="36"/>
      <c r="D1016" s="36"/>
      <c r="E1016" s="36"/>
      <c r="F1016" s="36"/>
      <c r="G1016" s="36"/>
      <c r="H1016" s="36"/>
      <c r="I1016" s="37"/>
      <c r="J1016" s="38"/>
      <c r="K1016" s="39"/>
      <c r="L1016" s="39"/>
      <c r="M1016" s="39"/>
      <c r="N1016" s="39"/>
      <c r="O1016" s="39"/>
      <c r="P1016" s="39"/>
      <c r="Q1016" s="39"/>
      <c r="R1016" s="39"/>
      <c r="S1016" s="39"/>
      <c r="T1016" s="39"/>
      <c r="U1016" s="39"/>
      <c r="V1016" s="40"/>
      <c r="W1016" s="40"/>
      <c r="X1016" s="40"/>
    </row>
    <row r="1017" spans="1:24" x14ac:dyDescent="0.25">
      <c r="A1017" s="36"/>
      <c r="B1017" s="36"/>
      <c r="C1017" s="36"/>
      <c r="D1017" s="36"/>
      <c r="E1017" s="36"/>
      <c r="F1017" s="36"/>
      <c r="G1017" s="36"/>
      <c r="H1017" s="36"/>
      <c r="I1017" s="37"/>
      <c r="J1017" s="38"/>
      <c r="K1017" s="39"/>
      <c r="L1017" s="39"/>
      <c r="M1017" s="39"/>
      <c r="N1017" s="39"/>
      <c r="O1017" s="39"/>
      <c r="P1017" s="39"/>
      <c r="Q1017" s="39"/>
      <c r="R1017" s="39"/>
      <c r="S1017" s="39"/>
      <c r="T1017" s="39"/>
      <c r="U1017" s="39"/>
      <c r="V1017" s="40"/>
      <c r="W1017" s="40"/>
      <c r="X1017" s="40"/>
    </row>
    <row r="1018" spans="1:24" x14ac:dyDescent="0.25">
      <c r="A1018" s="36"/>
      <c r="B1018" s="36"/>
      <c r="C1018" s="36"/>
      <c r="D1018" s="36"/>
      <c r="E1018" s="36"/>
      <c r="F1018" s="36"/>
      <c r="G1018" s="36"/>
      <c r="H1018" s="36"/>
      <c r="I1018" s="37"/>
      <c r="J1018" s="38"/>
      <c r="K1018" s="39"/>
      <c r="L1018" s="39"/>
      <c r="M1018" s="39"/>
      <c r="N1018" s="39"/>
      <c r="O1018" s="39"/>
      <c r="P1018" s="39"/>
      <c r="Q1018" s="39"/>
      <c r="R1018" s="39"/>
      <c r="S1018" s="39"/>
      <c r="T1018" s="39"/>
      <c r="U1018" s="39"/>
      <c r="V1018" s="40"/>
      <c r="W1018" s="40"/>
      <c r="X1018" s="40"/>
    </row>
    <row r="1019" spans="1:24" x14ac:dyDescent="0.25">
      <c r="A1019" s="36"/>
      <c r="B1019" s="36"/>
      <c r="C1019" s="36"/>
      <c r="D1019" s="36"/>
      <c r="E1019" s="36"/>
      <c r="F1019" s="36"/>
      <c r="G1019" s="36"/>
      <c r="H1019" s="36"/>
      <c r="I1019" s="37"/>
      <c r="J1019" s="38"/>
      <c r="K1019" s="39"/>
      <c r="L1019" s="39"/>
      <c r="M1019" s="39"/>
      <c r="N1019" s="39"/>
      <c r="O1019" s="39"/>
      <c r="P1019" s="39"/>
      <c r="Q1019" s="39"/>
      <c r="R1019" s="39"/>
      <c r="S1019" s="39"/>
      <c r="T1019" s="39"/>
      <c r="U1019" s="39"/>
      <c r="V1019" s="40"/>
      <c r="W1019" s="40"/>
      <c r="X1019" s="40"/>
    </row>
    <row r="1020" spans="1:24" x14ac:dyDescent="0.25">
      <c r="A1020" s="36"/>
      <c r="B1020" s="36"/>
      <c r="C1020" s="36"/>
      <c r="D1020" s="36"/>
      <c r="E1020" s="36"/>
      <c r="F1020" s="36"/>
      <c r="G1020" s="36"/>
      <c r="H1020" s="36"/>
      <c r="I1020" s="37"/>
      <c r="J1020" s="38"/>
      <c r="K1020" s="39"/>
      <c r="L1020" s="39"/>
      <c r="M1020" s="39"/>
      <c r="N1020" s="39"/>
      <c r="O1020" s="39"/>
      <c r="P1020" s="39"/>
      <c r="Q1020" s="39"/>
      <c r="R1020" s="39"/>
      <c r="S1020" s="39"/>
      <c r="T1020" s="39"/>
      <c r="U1020" s="39"/>
      <c r="V1020" s="40"/>
      <c r="W1020" s="40"/>
      <c r="X1020" s="40"/>
    </row>
    <row r="1021" spans="1:24" x14ac:dyDescent="0.25">
      <c r="A1021" s="36"/>
      <c r="B1021" s="36"/>
      <c r="C1021" s="36"/>
      <c r="D1021" s="36"/>
      <c r="E1021" s="36"/>
      <c r="F1021" s="36"/>
      <c r="G1021" s="36"/>
      <c r="H1021" s="36"/>
      <c r="I1021" s="37"/>
      <c r="J1021" s="38"/>
      <c r="K1021" s="39"/>
      <c r="L1021" s="39"/>
      <c r="M1021" s="39"/>
      <c r="N1021" s="39"/>
      <c r="O1021" s="39"/>
      <c r="P1021" s="39"/>
      <c r="Q1021" s="39"/>
      <c r="R1021" s="39"/>
      <c r="S1021" s="39"/>
      <c r="T1021" s="39"/>
      <c r="U1021" s="39"/>
      <c r="V1021" s="40"/>
      <c r="W1021" s="40"/>
      <c r="X1021" s="40"/>
    </row>
    <row r="1022" spans="1:24" x14ac:dyDescent="0.25">
      <c r="A1022" s="36"/>
      <c r="B1022" s="36"/>
      <c r="C1022" s="36"/>
      <c r="D1022" s="36"/>
      <c r="E1022" s="36"/>
      <c r="F1022" s="36"/>
      <c r="G1022" s="36"/>
      <c r="H1022" s="36"/>
      <c r="I1022" s="37"/>
      <c r="J1022" s="38"/>
      <c r="K1022" s="39"/>
      <c r="L1022" s="39"/>
      <c r="M1022" s="39"/>
      <c r="N1022" s="39"/>
      <c r="O1022" s="39"/>
      <c r="P1022" s="39"/>
      <c r="Q1022" s="39"/>
      <c r="R1022" s="39"/>
      <c r="S1022" s="39"/>
      <c r="T1022" s="39"/>
      <c r="U1022" s="39"/>
      <c r="V1022" s="40"/>
      <c r="W1022" s="40"/>
      <c r="X1022" s="40"/>
    </row>
    <row r="1023" spans="1:24" x14ac:dyDescent="0.25">
      <c r="A1023" s="36"/>
      <c r="B1023" s="36"/>
      <c r="C1023" s="36"/>
      <c r="D1023" s="36"/>
      <c r="E1023" s="36"/>
      <c r="F1023" s="36"/>
      <c r="G1023" s="36"/>
      <c r="H1023" s="36"/>
      <c r="I1023" s="37"/>
      <c r="J1023" s="38"/>
      <c r="K1023" s="39"/>
      <c r="L1023" s="39"/>
      <c r="M1023" s="39"/>
      <c r="N1023" s="39"/>
      <c r="O1023" s="39"/>
      <c r="P1023" s="39"/>
      <c r="Q1023" s="39"/>
      <c r="R1023" s="39"/>
      <c r="S1023" s="39"/>
      <c r="T1023" s="39"/>
      <c r="U1023" s="39"/>
      <c r="V1023" s="40"/>
      <c r="W1023" s="40"/>
      <c r="X1023" s="40"/>
    </row>
    <row r="1024" spans="1:24" x14ac:dyDescent="0.25">
      <c r="A1024" s="36"/>
      <c r="B1024" s="36"/>
      <c r="C1024" s="36"/>
      <c r="D1024" s="36"/>
      <c r="E1024" s="36"/>
      <c r="F1024" s="36"/>
      <c r="G1024" s="36"/>
      <c r="H1024" s="36"/>
      <c r="I1024" s="37"/>
      <c r="J1024" s="38"/>
      <c r="K1024" s="39"/>
      <c r="L1024" s="39"/>
      <c r="M1024" s="39"/>
      <c r="N1024" s="39"/>
      <c r="O1024" s="39"/>
      <c r="P1024" s="39"/>
      <c r="Q1024" s="39"/>
      <c r="R1024" s="39"/>
      <c r="S1024" s="39"/>
      <c r="T1024" s="39"/>
      <c r="U1024" s="39"/>
      <c r="V1024" s="40"/>
      <c r="W1024" s="40"/>
      <c r="X1024" s="40"/>
    </row>
    <row r="1025" spans="1:24" x14ac:dyDescent="0.25">
      <c r="A1025" s="36"/>
      <c r="B1025" s="36"/>
      <c r="C1025" s="36"/>
      <c r="D1025" s="36"/>
      <c r="E1025" s="36"/>
      <c r="F1025" s="36"/>
      <c r="G1025" s="36"/>
      <c r="H1025" s="36"/>
      <c r="I1025" s="37"/>
      <c r="J1025" s="38"/>
      <c r="K1025" s="39"/>
      <c r="L1025" s="39"/>
      <c r="M1025" s="39"/>
      <c r="N1025" s="39"/>
      <c r="O1025" s="39"/>
      <c r="P1025" s="39"/>
      <c r="Q1025" s="39"/>
      <c r="R1025" s="39"/>
      <c r="S1025" s="39"/>
      <c r="T1025" s="39"/>
      <c r="U1025" s="39"/>
      <c r="V1025" s="40"/>
      <c r="W1025" s="40"/>
      <c r="X1025" s="40"/>
    </row>
    <row r="1026" spans="1:24" x14ac:dyDescent="0.25">
      <c r="A1026" s="36"/>
      <c r="B1026" s="36"/>
      <c r="C1026" s="36"/>
      <c r="D1026" s="36"/>
      <c r="E1026" s="36"/>
      <c r="F1026" s="36"/>
      <c r="G1026" s="36"/>
      <c r="H1026" s="36"/>
      <c r="I1026" s="37"/>
      <c r="J1026" s="38"/>
      <c r="K1026" s="39"/>
      <c r="L1026" s="39"/>
      <c r="M1026" s="39"/>
      <c r="N1026" s="39"/>
      <c r="O1026" s="39"/>
      <c r="P1026" s="39"/>
      <c r="Q1026" s="39"/>
      <c r="R1026" s="39"/>
      <c r="S1026" s="39"/>
      <c r="T1026" s="39"/>
      <c r="U1026" s="39"/>
      <c r="V1026" s="40"/>
      <c r="W1026" s="40"/>
      <c r="X1026" s="40"/>
    </row>
    <row r="1027" spans="1:24" x14ac:dyDescent="0.25">
      <c r="A1027" s="36"/>
      <c r="B1027" s="36"/>
      <c r="C1027" s="36"/>
      <c r="D1027" s="36"/>
      <c r="E1027" s="36"/>
      <c r="F1027" s="36"/>
      <c r="G1027" s="36"/>
      <c r="H1027" s="36"/>
      <c r="I1027" s="37"/>
      <c r="J1027" s="38"/>
      <c r="K1027" s="39"/>
      <c r="L1027" s="39"/>
      <c r="M1027" s="39"/>
      <c r="N1027" s="39"/>
      <c r="O1027" s="39"/>
      <c r="P1027" s="39"/>
      <c r="Q1027" s="39"/>
      <c r="R1027" s="39"/>
      <c r="S1027" s="39"/>
      <c r="T1027" s="39"/>
      <c r="U1027" s="39"/>
      <c r="V1027" s="40"/>
      <c r="W1027" s="40"/>
      <c r="X1027" s="40"/>
    </row>
    <row r="1028" spans="1:24" x14ac:dyDescent="0.25">
      <c r="A1028" s="36"/>
      <c r="B1028" s="36"/>
      <c r="C1028" s="36"/>
      <c r="D1028" s="36"/>
      <c r="E1028" s="36"/>
      <c r="F1028" s="36"/>
      <c r="G1028" s="36"/>
      <c r="H1028" s="36"/>
      <c r="I1028" s="37"/>
      <c r="J1028" s="38"/>
      <c r="K1028" s="39"/>
      <c r="L1028" s="39"/>
      <c r="M1028" s="39"/>
      <c r="N1028" s="39"/>
      <c r="O1028" s="39"/>
      <c r="P1028" s="39"/>
      <c r="Q1028" s="39"/>
      <c r="R1028" s="39"/>
      <c r="S1028" s="39"/>
      <c r="T1028" s="39"/>
      <c r="U1028" s="39"/>
      <c r="V1028" s="40"/>
      <c r="W1028" s="40"/>
      <c r="X1028" s="40"/>
    </row>
    <row r="1029" spans="1:24" x14ac:dyDescent="0.25">
      <c r="A1029" s="36"/>
      <c r="B1029" s="36"/>
      <c r="C1029" s="36"/>
      <c r="D1029" s="36"/>
      <c r="E1029" s="36"/>
      <c r="F1029" s="36"/>
      <c r="G1029" s="36"/>
      <c r="H1029" s="36"/>
      <c r="I1029" s="37"/>
      <c r="J1029" s="38"/>
      <c r="K1029" s="39"/>
      <c r="L1029" s="39"/>
      <c r="M1029" s="39"/>
      <c r="N1029" s="39"/>
      <c r="O1029" s="39"/>
      <c r="P1029" s="39"/>
      <c r="Q1029" s="39"/>
      <c r="R1029" s="39"/>
      <c r="S1029" s="39"/>
      <c r="T1029" s="39"/>
      <c r="U1029" s="39"/>
      <c r="V1029" s="40"/>
      <c r="W1029" s="40"/>
      <c r="X1029" s="40"/>
    </row>
    <row r="1030" spans="1:24" x14ac:dyDescent="0.25">
      <c r="A1030" s="36"/>
      <c r="B1030" s="36"/>
      <c r="C1030" s="36"/>
      <c r="D1030" s="36"/>
      <c r="E1030" s="36"/>
      <c r="F1030" s="36"/>
      <c r="G1030" s="36"/>
      <c r="H1030" s="36"/>
      <c r="I1030" s="37"/>
      <c r="J1030" s="38"/>
      <c r="K1030" s="39"/>
      <c r="L1030" s="39"/>
      <c r="M1030" s="39"/>
      <c r="N1030" s="39"/>
      <c r="O1030" s="39"/>
      <c r="P1030" s="39"/>
      <c r="Q1030" s="39"/>
      <c r="R1030" s="39"/>
      <c r="S1030" s="39"/>
      <c r="T1030" s="39"/>
      <c r="U1030" s="39"/>
      <c r="V1030" s="40"/>
      <c r="W1030" s="40"/>
      <c r="X1030" s="40"/>
    </row>
    <row r="1031" spans="1:24" x14ac:dyDescent="0.25">
      <c r="A1031" s="36"/>
      <c r="B1031" s="36"/>
      <c r="C1031" s="36"/>
      <c r="D1031" s="36"/>
      <c r="E1031" s="36"/>
      <c r="F1031" s="36"/>
      <c r="G1031" s="36"/>
      <c r="H1031" s="36"/>
      <c r="I1031" s="37"/>
      <c r="J1031" s="38"/>
      <c r="K1031" s="39"/>
      <c r="L1031" s="39"/>
      <c r="M1031" s="39"/>
      <c r="N1031" s="39"/>
      <c r="O1031" s="39"/>
      <c r="P1031" s="39"/>
      <c r="Q1031" s="39"/>
      <c r="R1031" s="39"/>
      <c r="S1031" s="39"/>
      <c r="T1031" s="39"/>
      <c r="U1031" s="39"/>
      <c r="V1031" s="40"/>
      <c r="W1031" s="40"/>
      <c r="X1031" s="40"/>
    </row>
    <row r="1032" spans="1:24" x14ac:dyDescent="0.25">
      <c r="A1032" s="36"/>
      <c r="B1032" s="36"/>
      <c r="C1032" s="36"/>
      <c r="D1032" s="36"/>
      <c r="E1032" s="36"/>
      <c r="F1032" s="36"/>
      <c r="G1032" s="36"/>
      <c r="H1032" s="36"/>
      <c r="I1032" s="37"/>
      <c r="J1032" s="38"/>
      <c r="K1032" s="39"/>
      <c r="L1032" s="39"/>
      <c r="M1032" s="39"/>
      <c r="N1032" s="39"/>
      <c r="O1032" s="39"/>
      <c r="P1032" s="39"/>
      <c r="Q1032" s="39"/>
      <c r="R1032" s="39"/>
      <c r="S1032" s="39"/>
      <c r="T1032" s="39"/>
      <c r="U1032" s="39"/>
      <c r="V1032" s="40"/>
      <c r="W1032" s="40"/>
      <c r="X1032" s="40"/>
    </row>
    <row r="1033" spans="1:24" x14ac:dyDescent="0.25">
      <c r="A1033" s="36"/>
      <c r="B1033" s="36"/>
      <c r="C1033" s="36"/>
      <c r="D1033" s="36"/>
      <c r="E1033" s="36"/>
      <c r="F1033" s="36"/>
      <c r="G1033" s="36"/>
      <c r="H1033" s="36"/>
      <c r="I1033" s="37"/>
      <c r="J1033" s="38"/>
      <c r="K1033" s="39"/>
      <c r="L1033" s="39"/>
      <c r="M1033" s="39"/>
      <c r="N1033" s="39"/>
      <c r="O1033" s="39"/>
      <c r="P1033" s="39"/>
      <c r="Q1033" s="39"/>
      <c r="R1033" s="39"/>
      <c r="S1033" s="39"/>
      <c r="T1033" s="39"/>
      <c r="U1033" s="39"/>
      <c r="V1033" s="40"/>
      <c r="W1033" s="40"/>
      <c r="X1033" s="40"/>
    </row>
    <row r="1034" spans="1:24" x14ac:dyDescent="0.25">
      <c r="A1034" s="36"/>
      <c r="B1034" s="36"/>
      <c r="C1034" s="36"/>
      <c r="D1034" s="36"/>
      <c r="E1034" s="36"/>
      <c r="F1034" s="36"/>
      <c r="G1034" s="36"/>
      <c r="H1034" s="36"/>
      <c r="I1034" s="37"/>
      <c r="J1034" s="38"/>
      <c r="K1034" s="39"/>
      <c r="L1034" s="39"/>
      <c r="M1034" s="39"/>
      <c r="N1034" s="39"/>
      <c r="O1034" s="39"/>
      <c r="P1034" s="39"/>
      <c r="Q1034" s="39"/>
      <c r="R1034" s="39"/>
      <c r="S1034" s="39"/>
      <c r="T1034" s="39"/>
      <c r="U1034" s="39"/>
      <c r="V1034" s="40"/>
      <c r="W1034" s="40"/>
      <c r="X1034" s="40"/>
    </row>
    <row r="1035" spans="1:24" x14ac:dyDescent="0.25">
      <c r="A1035" s="36"/>
      <c r="B1035" s="36"/>
      <c r="C1035" s="36"/>
      <c r="D1035" s="36"/>
      <c r="E1035" s="36"/>
      <c r="F1035" s="36"/>
      <c r="G1035" s="36"/>
      <c r="H1035" s="36"/>
      <c r="I1035" s="37"/>
      <c r="J1035" s="38"/>
      <c r="K1035" s="39"/>
      <c r="L1035" s="39"/>
      <c r="M1035" s="39"/>
      <c r="N1035" s="39"/>
      <c r="O1035" s="39"/>
      <c r="P1035" s="39"/>
      <c r="Q1035" s="39"/>
      <c r="R1035" s="39"/>
      <c r="S1035" s="39"/>
      <c r="T1035" s="39"/>
      <c r="U1035" s="39"/>
      <c r="V1035" s="40"/>
      <c r="W1035" s="40"/>
      <c r="X1035" s="40"/>
    </row>
    <row r="1036" spans="1:24" x14ac:dyDescent="0.25">
      <c r="A1036" s="36"/>
      <c r="B1036" s="36"/>
      <c r="C1036" s="36"/>
      <c r="D1036" s="36"/>
      <c r="E1036" s="36"/>
      <c r="F1036" s="36"/>
      <c r="G1036" s="36"/>
      <c r="H1036" s="36"/>
      <c r="I1036" s="37"/>
      <c r="J1036" s="38"/>
      <c r="K1036" s="39"/>
      <c r="L1036" s="39"/>
      <c r="M1036" s="39"/>
      <c r="N1036" s="39"/>
      <c r="O1036" s="39"/>
      <c r="P1036" s="39"/>
      <c r="Q1036" s="39"/>
      <c r="R1036" s="39"/>
      <c r="S1036" s="39"/>
      <c r="T1036" s="39"/>
      <c r="U1036" s="39"/>
      <c r="V1036" s="40"/>
      <c r="W1036" s="40"/>
      <c r="X1036" s="40"/>
    </row>
    <row r="1037" spans="1:24" x14ac:dyDescent="0.25">
      <c r="A1037" s="36"/>
      <c r="B1037" s="36"/>
      <c r="C1037" s="36"/>
      <c r="D1037" s="36"/>
      <c r="E1037" s="36"/>
      <c r="F1037" s="36"/>
      <c r="G1037" s="36"/>
      <c r="H1037" s="36"/>
      <c r="I1037" s="37"/>
      <c r="J1037" s="38"/>
      <c r="K1037" s="39"/>
      <c r="L1037" s="39"/>
      <c r="M1037" s="39"/>
      <c r="N1037" s="39"/>
      <c r="O1037" s="39"/>
      <c r="P1037" s="39"/>
      <c r="Q1037" s="39"/>
      <c r="R1037" s="39"/>
      <c r="S1037" s="39"/>
      <c r="T1037" s="39"/>
      <c r="U1037" s="39"/>
      <c r="V1037" s="40"/>
      <c r="W1037" s="40"/>
      <c r="X1037" s="40"/>
    </row>
    <row r="1038" spans="1:24" x14ac:dyDescent="0.25">
      <c r="A1038" s="36"/>
      <c r="B1038" s="36"/>
      <c r="C1038" s="36"/>
      <c r="D1038" s="36"/>
      <c r="E1038" s="36"/>
      <c r="F1038" s="36"/>
      <c r="G1038" s="36"/>
      <c r="H1038" s="36"/>
      <c r="I1038" s="37"/>
      <c r="J1038" s="38"/>
      <c r="K1038" s="39"/>
      <c r="L1038" s="39"/>
      <c r="M1038" s="39"/>
      <c r="N1038" s="39"/>
      <c r="O1038" s="39"/>
      <c r="P1038" s="39"/>
      <c r="Q1038" s="39"/>
      <c r="R1038" s="39"/>
      <c r="S1038" s="39"/>
      <c r="T1038" s="39"/>
      <c r="U1038" s="39"/>
      <c r="V1038" s="40"/>
      <c r="W1038" s="40"/>
      <c r="X1038" s="40"/>
    </row>
    <row r="1039" spans="1:24" x14ac:dyDescent="0.25">
      <c r="A1039" s="36"/>
      <c r="B1039" s="36"/>
      <c r="C1039" s="36"/>
      <c r="D1039" s="36"/>
      <c r="E1039" s="36"/>
      <c r="F1039" s="36"/>
      <c r="G1039" s="36"/>
      <c r="H1039" s="36"/>
      <c r="I1039" s="37"/>
      <c r="J1039" s="38"/>
      <c r="K1039" s="39"/>
      <c r="L1039" s="39"/>
      <c r="M1039" s="39"/>
      <c r="N1039" s="39"/>
      <c r="O1039" s="39"/>
      <c r="P1039" s="39"/>
      <c r="Q1039" s="39"/>
      <c r="R1039" s="39"/>
      <c r="S1039" s="39"/>
      <c r="T1039" s="39"/>
      <c r="U1039" s="39"/>
      <c r="V1039" s="40"/>
      <c r="W1039" s="40"/>
      <c r="X1039" s="40"/>
    </row>
    <row r="1040" spans="1:24" x14ac:dyDescent="0.25">
      <c r="A1040" s="36"/>
      <c r="B1040" s="36"/>
      <c r="C1040" s="36"/>
      <c r="D1040" s="36"/>
      <c r="E1040" s="36"/>
      <c r="F1040" s="36"/>
      <c r="G1040" s="36"/>
      <c r="H1040" s="36"/>
      <c r="I1040" s="37"/>
      <c r="J1040" s="38"/>
      <c r="K1040" s="39"/>
      <c r="L1040" s="39"/>
      <c r="M1040" s="39"/>
      <c r="N1040" s="39"/>
      <c r="O1040" s="39"/>
      <c r="P1040" s="39"/>
      <c r="Q1040" s="39"/>
      <c r="R1040" s="39"/>
      <c r="S1040" s="39"/>
      <c r="T1040" s="39"/>
      <c r="U1040" s="39"/>
      <c r="V1040" s="40"/>
      <c r="W1040" s="40"/>
      <c r="X1040" s="40"/>
    </row>
    <row r="1041" spans="1:24" x14ac:dyDescent="0.25">
      <c r="A1041" s="36"/>
      <c r="B1041" s="36"/>
      <c r="C1041" s="36"/>
      <c r="D1041" s="36"/>
      <c r="E1041" s="36"/>
      <c r="F1041" s="36"/>
      <c r="G1041" s="36"/>
      <c r="H1041" s="36"/>
      <c r="I1041" s="37"/>
      <c r="J1041" s="38"/>
      <c r="K1041" s="39"/>
      <c r="L1041" s="39"/>
      <c r="M1041" s="39"/>
      <c r="N1041" s="39"/>
      <c r="O1041" s="39"/>
      <c r="P1041" s="39"/>
      <c r="Q1041" s="39"/>
      <c r="R1041" s="39"/>
      <c r="S1041" s="39"/>
      <c r="T1041" s="39"/>
      <c r="U1041" s="39"/>
      <c r="V1041" s="40"/>
      <c r="W1041" s="40"/>
      <c r="X1041" s="40"/>
    </row>
    <row r="1042" spans="1:24" x14ac:dyDescent="0.25">
      <c r="A1042" s="36"/>
      <c r="B1042" s="36"/>
      <c r="C1042" s="36"/>
      <c r="D1042" s="36"/>
      <c r="E1042" s="36"/>
      <c r="F1042" s="36"/>
      <c r="G1042" s="36"/>
      <c r="H1042" s="36"/>
      <c r="I1042" s="37"/>
      <c r="J1042" s="38"/>
      <c r="K1042" s="39"/>
      <c r="L1042" s="39"/>
      <c r="M1042" s="39"/>
      <c r="N1042" s="39"/>
      <c r="O1042" s="39"/>
      <c r="P1042" s="39"/>
      <c r="Q1042" s="39"/>
      <c r="R1042" s="39"/>
      <c r="S1042" s="39"/>
      <c r="T1042" s="39"/>
      <c r="U1042" s="39"/>
      <c r="V1042" s="40"/>
      <c r="W1042" s="40"/>
      <c r="X1042" s="40"/>
    </row>
    <row r="1043" spans="1:24" x14ac:dyDescent="0.25">
      <c r="A1043" s="36"/>
      <c r="B1043" s="36"/>
      <c r="C1043" s="36"/>
      <c r="D1043" s="36"/>
      <c r="E1043" s="36"/>
      <c r="F1043" s="36"/>
      <c r="G1043" s="36"/>
      <c r="H1043" s="36"/>
      <c r="I1043" s="37"/>
      <c r="J1043" s="38"/>
      <c r="K1043" s="39"/>
      <c r="L1043" s="39"/>
      <c r="M1043" s="39"/>
      <c r="N1043" s="39"/>
      <c r="O1043" s="39"/>
      <c r="P1043" s="39"/>
      <c r="Q1043" s="39"/>
      <c r="R1043" s="39"/>
      <c r="S1043" s="39"/>
      <c r="T1043" s="39"/>
      <c r="U1043" s="39"/>
      <c r="V1043" s="40"/>
      <c r="W1043" s="40"/>
      <c r="X1043" s="40"/>
    </row>
    <row r="1044" spans="1:24" x14ac:dyDescent="0.25">
      <c r="A1044" s="36"/>
      <c r="B1044" s="36"/>
      <c r="C1044" s="36"/>
      <c r="D1044" s="36"/>
      <c r="E1044" s="36"/>
      <c r="F1044" s="36"/>
      <c r="G1044" s="36"/>
      <c r="H1044" s="36"/>
      <c r="I1044" s="37"/>
      <c r="J1044" s="38"/>
      <c r="K1044" s="39"/>
      <c r="L1044" s="39"/>
      <c r="M1044" s="39"/>
      <c r="N1044" s="39"/>
      <c r="O1044" s="39"/>
      <c r="P1044" s="39"/>
      <c r="Q1044" s="39"/>
      <c r="R1044" s="39"/>
      <c r="S1044" s="39"/>
      <c r="T1044" s="39"/>
      <c r="U1044" s="39"/>
      <c r="V1044" s="40"/>
      <c r="W1044" s="40"/>
      <c r="X1044" s="40"/>
    </row>
    <row r="1045" spans="1:24" x14ac:dyDescent="0.25">
      <c r="A1045" s="36"/>
      <c r="B1045" s="36"/>
      <c r="C1045" s="36"/>
      <c r="D1045" s="36"/>
      <c r="E1045" s="36"/>
      <c r="F1045" s="36"/>
      <c r="G1045" s="36"/>
      <c r="H1045" s="36"/>
      <c r="I1045" s="37"/>
      <c r="J1045" s="38"/>
      <c r="K1045" s="39"/>
      <c r="L1045" s="39"/>
      <c r="M1045" s="39"/>
      <c r="N1045" s="39"/>
      <c r="O1045" s="39"/>
      <c r="P1045" s="39"/>
      <c r="Q1045" s="39"/>
      <c r="R1045" s="39"/>
      <c r="S1045" s="39"/>
      <c r="T1045" s="39"/>
      <c r="U1045" s="39"/>
      <c r="V1045" s="40"/>
      <c r="W1045" s="40"/>
      <c r="X1045" s="40"/>
    </row>
    <row r="1046" spans="1:24" x14ac:dyDescent="0.25">
      <c r="A1046" s="36"/>
      <c r="B1046" s="36"/>
      <c r="C1046" s="36"/>
      <c r="D1046" s="36"/>
      <c r="E1046" s="36"/>
      <c r="F1046" s="36"/>
      <c r="G1046" s="36"/>
      <c r="H1046" s="36"/>
      <c r="I1046" s="37"/>
      <c r="J1046" s="38"/>
      <c r="K1046" s="39"/>
      <c r="L1046" s="39"/>
      <c r="M1046" s="39"/>
      <c r="N1046" s="39"/>
      <c r="O1046" s="39"/>
      <c r="P1046" s="39"/>
      <c r="Q1046" s="39"/>
      <c r="R1046" s="39"/>
      <c r="S1046" s="39"/>
      <c r="T1046" s="39"/>
      <c r="U1046" s="39"/>
      <c r="V1046" s="40"/>
      <c r="W1046" s="40"/>
      <c r="X1046" s="40"/>
    </row>
    <row r="1047" spans="1:24" x14ac:dyDescent="0.25">
      <c r="A1047" s="36"/>
      <c r="B1047" s="36"/>
      <c r="C1047" s="36"/>
      <c r="D1047" s="36"/>
      <c r="E1047" s="36"/>
      <c r="F1047" s="36"/>
      <c r="G1047" s="36"/>
      <c r="H1047" s="36"/>
      <c r="I1047" s="37"/>
      <c r="J1047" s="38"/>
      <c r="K1047" s="39"/>
      <c r="L1047" s="39"/>
      <c r="M1047" s="39"/>
      <c r="N1047" s="39"/>
      <c r="O1047" s="39"/>
      <c r="P1047" s="39"/>
      <c r="Q1047" s="39"/>
      <c r="R1047" s="39"/>
      <c r="S1047" s="39"/>
      <c r="T1047" s="39"/>
      <c r="U1047" s="39"/>
      <c r="V1047" s="40"/>
      <c r="W1047" s="40"/>
      <c r="X1047" s="40"/>
    </row>
    <row r="1048" spans="1:24" x14ac:dyDescent="0.25">
      <c r="A1048" s="36"/>
      <c r="B1048" s="36"/>
      <c r="C1048" s="36"/>
      <c r="D1048" s="36"/>
      <c r="E1048" s="36"/>
      <c r="F1048" s="36"/>
      <c r="G1048" s="36"/>
      <c r="H1048" s="36"/>
      <c r="I1048" s="37"/>
      <c r="J1048" s="38"/>
      <c r="K1048" s="39"/>
      <c r="L1048" s="39"/>
      <c r="M1048" s="39"/>
      <c r="N1048" s="39"/>
      <c r="O1048" s="39"/>
      <c r="P1048" s="39"/>
      <c r="Q1048" s="39"/>
      <c r="R1048" s="39"/>
      <c r="S1048" s="39"/>
      <c r="T1048" s="39"/>
      <c r="U1048" s="39"/>
      <c r="V1048" s="40"/>
      <c r="W1048" s="40"/>
      <c r="X1048" s="40"/>
    </row>
    <row r="1049" spans="1:24" x14ac:dyDescent="0.25">
      <c r="A1049" s="36"/>
      <c r="B1049" s="36"/>
      <c r="C1049" s="36"/>
      <c r="D1049" s="36"/>
      <c r="E1049" s="36"/>
      <c r="F1049" s="36"/>
      <c r="G1049" s="36"/>
      <c r="H1049" s="36"/>
      <c r="I1049" s="37"/>
      <c r="J1049" s="38"/>
      <c r="K1049" s="39"/>
      <c r="L1049" s="39"/>
      <c r="M1049" s="39"/>
      <c r="N1049" s="39"/>
      <c r="O1049" s="39"/>
      <c r="P1049" s="39"/>
      <c r="Q1049" s="39"/>
      <c r="R1049" s="39"/>
      <c r="S1049" s="39"/>
      <c r="T1049" s="39"/>
      <c r="U1049" s="39"/>
      <c r="V1049" s="40"/>
      <c r="W1049" s="40"/>
      <c r="X1049" s="40"/>
    </row>
    <row r="1050" spans="1:24" x14ac:dyDescent="0.25">
      <c r="A1050" s="36"/>
      <c r="B1050" s="36"/>
      <c r="C1050" s="36"/>
      <c r="D1050" s="36"/>
      <c r="E1050" s="36"/>
      <c r="F1050" s="36"/>
      <c r="G1050" s="36"/>
      <c r="H1050" s="36"/>
      <c r="I1050" s="37"/>
      <c r="J1050" s="38"/>
      <c r="K1050" s="39"/>
      <c r="L1050" s="39"/>
      <c r="M1050" s="39"/>
      <c r="N1050" s="39"/>
      <c r="O1050" s="39"/>
      <c r="P1050" s="39"/>
      <c r="Q1050" s="39"/>
      <c r="R1050" s="39"/>
      <c r="S1050" s="39"/>
      <c r="T1050" s="39"/>
      <c r="U1050" s="39"/>
      <c r="V1050" s="40"/>
      <c r="W1050" s="40"/>
      <c r="X1050" s="40"/>
    </row>
    <row r="1051" spans="1:24" x14ac:dyDescent="0.25">
      <c r="A1051" s="36"/>
      <c r="B1051" s="36"/>
      <c r="C1051" s="36"/>
      <c r="D1051" s="36"/>
      <c r="E1051" s="36"/>
      <c r="F1051" s="36"/>
      <c r="G1051" s="36"/>
      <c r="H1051" s="36"/>
      <c r="I1051" s="37"/>
      <c r="J1051" s="38"/>
      <c r="K1051" s="39"/>
      <c r="L1051" s="39"/>
      <c r="M1051" s="39"/>
      <c r="N1051" s="39"/>
      <c r="O1051" s="39"/>
      <c r="P1051" s="39"/>
      <c r="Q1051" s="39"/>
      <c r="R1051" s="39"/>
      <c r="S1051" s="39"/>
      <c r="T1051" s="39"/>
      <c r="U1051" s="39"/>
      <c r="V1051" s="40"/>
      <c r="W1051" s="40"/>
      <c r="X1051" s="40"/>
    </row>
    <row r="1052" spans="1:24" x14ac:dyDescent="0.25">
      <c r="A1052" s="36"/>
      <c r="B1052" s="36"/>
      <c r="C1052" s="36"/>
      <c r="D1052" s="36"/>
      <c r="E1052" s="36"/>
      <c r="F1052" s="36"/>
      <c r="G1052" s="36"/>
      <c r="H1052" s="36"/>
      <c r="I1052" s="37"/>
      <c r="J1052" s="38"/>
      <c r="K1052" s="39"/>
      <c r="L1052" s="39"/>
      <c r="M1052" s="39"/>
      <c r="N1052" s="39"/>
      <c r="O1052" s="39"/>
      <c r="P1052" s="39"/>
      <c r="Q1052" s="39"/>
      <c r="R1052" s="39"/>
      <c r="S1052" s="39"/>
      <c r="T1052" s="39"/>
      <c r="U1052" s="39"/>
      <c r="V1052" s="40"/>
      <c r="W1052" s="40"/>
      <c r="X1052" s="40"/>
    </row>
    <row r="1053" spans="1:24" x14ac:dyDescent="0.25">
      <c r="A1053" s="36"/>
      <c r="B1053" s="36"/>
      <c r="C1053" s="36"/>
      <c r="D1053" s="36"/>
      <c r="E1053" s="36"/>
      <c r="F1053" s="36"/>
      <c r="G1053" s="36"/>
      <c r="H1053" s="36"/>
      <c r="I1053" s="37"/>
      <c r="J1053" s="38"/>
      <c r="K1053" s="39"/>
      <c r="L1053" s="39"/>
      <c r="M1053" s="39"/>
      <c r="N1053" s="39"/>
      <c r="O1053" s="39"/>
      <c r="P1053" s="39"/>
      <c r="Q1053" s="39"/>
      <c r="R1053" s="39"/>
      <c r="S1053" s="39"/>
      <c r="T1053" s="39"/>
      <c r="U1053" s="39"/>
      <c r="V1053" s="40"/>
      <c r="W1053" s="40"/>
      <c r="X1053" s="40"/>
    </row>
    <row r="1054" spans="1:24" x14ac:dyDescent="0.25">
      <c r="A1054" s="36"/>
      <c r="B1054" s="36"/>
      <c r="C1054" s="36"/>
      <c r="D1054" s="36"/>
      <c r="E1054" s="36"/>
      <c r="F1054" s="36"/>
      <c r="G1054" s="36"/>
      <c r="H1054" s="36"/>
      <c r="I1054" s="37"/>
      <c r="J1054" s="38"/>
      <c r="K1054" s="39"/>
      <c r="L1054" s="39"/>
      <c r="M1054" s="39"/>
      <c r="N1054" s="39"/>
      <c r="O1054" s="39"/>
      <c r="P1054" s="39"/>
      <c r="Q1054" s="39"/>
      <c r="R1054" s="39"/>
      <c r="S1054" s="39"/>
      <c r="T1054" s="39"/>
      <c r="U1054" s="39"/>
      <c r="V1054" s="40"/>
      <c r="W1054" s="40"/>
      <c r="X1054" s="40"/>
    </row>
    <row r="1055" spans="1:24" x14ac:dyDescent="0.25">
      <c r="A1055" s="36"/>
      <c r="B1055" s="36"/>
      <c r="C1055" s="36"/>
      <c r="D1055" s="36"/>
      <c r="E1055" s="36"/>
      <c r="F1055" s="36"/>
      <c r="G1055" s="36"/>
      <c r="H1055" s="36"/>
      <c r="I1055" s="37"/>
      <c r="J1055" s="38"/>
      <c r="K1055" s="39"/>
      <c r="L1055" s="39"/>
      <c r="M1055" s="39"/>
      <c r="N1055" s="39"/>
      <c r="O1055" s="39"/>
      <c r="P1055" s="39"/>
      <c r="Q1055" s="39"/>
      <c r="R1055" s="39"/>
      <c r="S1055" s="39"/>
      <c r="T1055" s="39"/>
      <c r="U1055" s="39"/>
      <c r="V1055" s="40"/>
      <c r="W1055" s="40"/>
      <c r="X1055" s="40"/>
    </row>
    <row r="1056" spans="1:24" x14ac:dyDescent="0.25">
      <c r="A1056" s="36"/>
      <c r="B1056" s="36"/>
      <c r="C1056" s="36"/>
      <c r="D1056" s="36"/>
      <c r="E1056" s="36"/>
      <c r="F1056" s="36"/>
      <c r="G1056" s="36"/>
      <c r="H1056" s="36"/>
      <c r="I1056" s="37"/>
      <c r="J1056" s="38"/>
      <c r="K1056" s="39"/>
      <c r="L1056" s="39"/>
      <c r="M1056" s="39"/>
      <c r="N1056" s="39"/>
      <c r="O1056" s="39"/>
      <c r="P1056" s="39"/>
      <c r="Q1056" s="39"/>
      <c r="R1056" s="39"/>
      <c r="S1056" s="39"/>
      <c r="T1056" s="39"/>
      <c r="U1056" s="39"/>
      <c r="V1056" s="40"/>
      <c r="W1056" s="40"/>
      <c r="X1056" s="40"/>
    </row>
    <row r="1057" spans="1:24" x14ac:dyDescent="0.25">
      <c r="A1057" s="36"/>
      <c r="B1057" s="36"/>
      <c r="C1057" s="36"/>
      <c r="D1057" s="36"/>
      <c r="E1057" s="36"/>
      <c r="F1057" s="36"/>
      <c r="G1057" s="36"/>
      <c r="H1057" s="36"/>
      <c r="I1057" s="37"/>
      <c r="J1057" s="38"/>
      <c r="K1057" s="39"/>
      <c r="L1057" s="39"/>
      <c r="M1057" s="39"/>
      <c r="N1057" s="39"/>
      <c r="O1057" s="39"/>
      <c r="P1057" s="39"/>
      <c r="Q1057" s="39"/>
      <c r="R1057" s="39"/>
      <c r="S1057" s="39"/>
      <c r="T1057" s="39"/>
      <c r="U1057" s="39"/>
      <c r="V1057" s="40"/>
      <c r="W1057" s="40"/>
      <c r="X1057" s="40"/>
    </row>
    <row r="1058" spans="1:24" x14ac:dyDescent="0.25">
      <c r="A1058" s="36"/>
      <c r="B1058" s="36"/>
      <c r="C1058" s="36"/>
      <c r="D1058" s="36"/>
      <c r="E1058" s="36"/>
      <c r="F1058" s="36"/>
      <c r="G1058" s="36"/>
      <c r="H1058" s="36"/>
      <c r="I1058" s="37"/>
      <c r="J1058" s="38"/>
      <c r="K1058" s="39"/>
      <c r="L1058" s="39"/>
      <c r="M1058" s="39"/>
      <c r="N1058" s="39"/>
      <c r="O1058" s="39"/>
      <c r="P1058" s="39"/>
      <c r="Q1058" s="39"/>
      <c r="R1058" s="39"/>
      <c r="S1058" s="39"/>
      <c r="T1058" s="39"/>
      <c r="U1058" s="39"/>
      <c r="V1058" s="40"/>
      <c r="W1058" s="40"/>
      <c r="X1058" s="40"/>
    </row>
    <row r="1059" spans="1:24" x14ac:dyDescent="0.25">
      <c r="A1059" s="36"/>
      <c r="B1059" s="36"/>
      <c r="C1059" s="36"/>
      <c r="D1059" s="36"/>
      <c r="E1059" s="36"/>
      <c r="F1059" s="36"/>
      <c r="G1059" s="36"/>
      <c r="H1059" s="36"/>
      <c r="I1059" s="37"/>
      <c r="J1059" s="38"/>
      <c r="K1059" s="39"/>
      <c r="L1059" s="39"/>
      <c r="M1059" s="39"/>
      <c r="N1059" s="39"/>
      <c r="O1059" s="39"/>
      <c r="P1059" s="39"/>
      <c r="Q1059" s="39"/>
      <c r="R1059" s="39"/>
      <c r="S1059" s="39"/>
      <c r="T1059" s="39"/>
      <c r="U1059" s="39"/>
      <c r="V1059" s="40"/>
      <c r="W1059" s="40"/>
      <c r="X1059" s="40"/>
    </row>
    <row r="1060" spans="1:24" x14ac:dyDescent="0.25">
      <c r="A1060" s="36"/>
      <c r="B1060" s="36"/>
      <c r="C1060" s="36"/>
      <c r="D1060" s="36"/>
      <c r="E1060" s="36"/>
      <c r="F1060" s="36"/>
      <c r="G1060" s="36"/>
      <c r="H1060" s="36"/>
      <c r="I1060" s="37"/>
      <c r="J1060" s="38"/>
      <c r="K1060" s="39"/>
      <c r="L1060" s="39"/>
      <c r="M1060" s="39"/>
      <c r="N1060" s="39"/>
      <c r="O1060" s="39"/>
      <c r="P1060" s="39"/>
      <c r="Q1060" s="39"/>
      <c r="R1060" s="39"/>
      <c r="S1060" s="39"/>
      <c r="T1060" s="39"/>
      <c r="U1060" s="39"/>
      <c r="V1060" s="40"/>
      <c r="W1060" s="40"/>
      <c r="X1060" s="40"/>
    </row>
    <row r="1061" spans="1:24" x14ac:dyDescent="0.25">
      <c r="A1061" s="36"/>
      <c r="B1061" s="36"/>
      <c r="C1061" s="36"/>
      <c r="D1061" s="36"/>
      <c r="E1061" s="36"/>
      <c r="F1061" s="36"/>
      <c r="G1061" s="36"/>
      <c r="H1061" s="36"/>
      <c r="I1061" s="37"/>
      <c r="J1061" s="38"/>
      <c r="K1061" s="39"/>
      <c r="L1061" s="39"/>
      <c r="M1061" s="39"/>
      <c r="N1061" s="39"/>
      <c r="O1061" s="39"/>
      <c r="P1061" s="39"/>
      <c r="Q1061" s="39"/>
      <c r="R1061" s="39"/>
      <c r="S1061" s="39"/>
      <c r="T1061" s="39"/>
      <c r="U1061" s="39"/>
      <c r="V1061" s="40"/>
      <c r="W1061" s="40"/>
      <c r="X1061" s="40"/>
    </row>
    <row r="1062" spans="1:24" x14ac:dyDescent="0.25">
      <c r="A1062" s="36"/>
      <c r="B1062" s="36"/>
      <c r="C1062" s="36"/>
      <c r="D1062" s="36"/>
      <c r="E1062" s="36"/>
      <c r="F1062" s="36"/>
      <c r="G1062" s="36"/>
      <c r="H1062" s="36"/>
      <c r="I1062" s="37"/>
      <c r="J1062" s="38"/>
      <c r="K1062" s="39"/>
      <c r="L1062" s="39"/>
      <c r="M1062" s="39"/>
      <c r="N1062" s="39"/>
      <c r="O1062" s="39"/>
      <c r="P1062" s="39"/>
      <c r="Q1062" s="39"/>
      <c r="R1062" s="39"/>
      <c r="S1062" s="39"/>
      <c r="T1062" s="39"/>
      <c r="U1062" s="39"/>
      <c r="V1062" s="40"/>
      <c r="W1062" s="40"/>
      <c r="X1062" s="40"/>
    </row>
    <row r="1063" spans="1:24" x14ac:dyDescent="0.25">
      <c r="A1063" s="36"/>
      <c r="B1063" s="36"/>
      <c r="C1063" s="36"/>
      <c r="D1063" s="36"/>
      <c r="E1063" s="36"/>
      <c r="F1063" s="36"/>
      <c r="G1063" s="36"/>
      <c r="H1063" s="36"/>
      <c r="I1063" s="37"/>
      <c r="J1063" s="38"/>
      <c r="K1063" s="39"/>
      <c r="L1063" s="39"/>
      <c r="M1063" s="39"/>
      <c r="N1063" s="39"/>
      <c r="O1063" s="39"/>
      <c r="P1063" s="39"/>
      <c r="Q1063" s="39"/>
      <c r="R1063" s="39"/>
      <c r="S1063" s="39"/>
      <c r="T1063" s="39"/>
      <c r="U1063" s="39"/>
      <c r="V1063" s="40"/>
      <c r="W1063" s="40"/>
      <c r="X1063" s="40"/>
    </row>
    <row r="1064" spans="1:24" x14ac:dyDescent="0.25">
      <c r="A1064" s="36"/>
      <c r="B1064" s="36"/>
      <c r="C1064" s="36"/>
      <c r="D1064" s="36"/>
      <c r="E1064" s="36"/>
      <c r="F1064" s="36"/>
      <c r="G1064" s="36"/>
      <c r="H1064" s="36"/>
      <c r="I1064" s="37"/>
      <c r="J1064" s="38"/>
      <c r="K1064" s="39"/>
      <c r="L1064" s="39"/>
      <c r="M1064" s="39"/>
      <c r="N1064" s="39"/>
      <c r="O1064" s="39"/>
      <c r="P1064" s="39"/>
      <c r="Q1064" s="39"/>
      <c r="R1064" s="39"/>
      <c r="S1064" s="39"/>
      <c r="T1064" s="39"/>
      <c r="U1064" s="39"/>
      <c r="V1064" s="40"/>
      <c r="W1064" s="40"/>
      <c r="X1064" s="40"/>
    </row>
    <row r="1065" spans="1:24" x14ac:dyDescent="0.25">
      <c r="A1065" s="36"/>
      <c r="B1065" s="36"/>
      <c r="C1065" s="36"/>
      <c r="D1065" s="36"/>
      <c r="E1065" s="36"/>
      <c r="F1065" s="36"/>
      <c r="G1065" s="36"/>
      <c r="H1065" s="36"/>
      <c r="I1065" s="37"/>
      <c r="J1065" s="38"/>
      <c r="K1065" s="39"/>
      <c r="L1065" s="39"/>
      <c r="M1065" s="39"/>
      <c r="N1065" s="39"/>
      <c r="O1065" s="39"/>
      <c r="P1065" s="39"/>
      <c r="Q1065" s="39"/>
      <c r="R1065" s="39"/>
      <c r="S1065" s="39"/>
      <c r="T1065" s="39"/>
      <c r="U1065" s="39"/>
      <c r="V1065" s="40"/>
      <c r="W1065" s="40"/>
      <c r="X1065" s="40"/>
    </row>
    <row r="1066" spans="1:24" x14ac:dyDescent="0.25">
      <c r="A1066" s="36"/>
      <c r="B1066" s="36"/>
      <c r="C1066" s="36"/>
      <c r="D1066" s="36"/>
      <c r="E1066" s="36"/>
      <c r="F1066" s="36"/>
      <c r="G1066" s="36"/>
      <c r="H1066" s="36"/>
      <c r="I1066" s="37"/>
      <c r="J1066" s="38"/>
      <c r="K1066" s="39"/>
      <c r="L1066" s="39"/>
      <c r="M1066" s="39"/>
      <c r="N1066" s="39"/>
      <c r="O1066" s="39"/>
      <c r="P1066" s="39"/>
      <c r="Q1066" s="39"/>
      <c r="R1066" s="39"/>
      <c r="S1066" s="39"/>
      <c r="T1066" s="39"/>
      <c r="U1066" s="39"/>
      <c r="V1066" s="40"/>
      <c r="W1066" s="40"/>
      <c r="X1066" s="40"/>
    </row>
    <row r="1067" spans="1:24" x14ac:dyDescent="0.25">
      <c r="A1067" s="36"/>
      <c r="B1067" s="36"/>
      <c r="C1067" s="36"/>
      <c r="D1067" s="36"/>
      <c r="E1067" s="36"/>
      <c r="F1067" s="36"/>
      <c r="G1067" s="36"/>
      <c r="H1067" s="36"/>
      <c r="I1067" s="37"/>
      <c r="J1067" s="38"/>
      <c r="K1067" s="39"/>
      <c r="L1067" s="39"/>
      <c r="M1067" s="39"/>
      <c r="N1067" s="39"/>
      <c r="O1067" s="39"/>
      <c r="P1067" s="39"/>
      <c r="Q1067" s="39"/>
      <c r="R1067" s="39"/>
      <c r="S1067" s="39"/>
      <c r="T1067" s="39"/>
      <c r="U1067" s="39"/>
      <c r="V1067" s="40"/>
      <c r="W1067" s="40"/>
      <c r="X1067" s="40"/>
    </row>
    <row r="1068" spans="1:24" x14ac:dyDescent="0.25">
      <c r="A1068" s="36"/>
      <c r="B1068" s="36"/>
      <c r="C1068" s="36"/>
      <c r="D1068" s="36"/>
      <c r="E1068" s="36"/>
      <c r="F1068" s="36"/>
      <c r="G1068" s="36"/>
      <c r="H1068" s="36"/>
      <c r="I1068" s="37"/>
      <c r="J1068" s="38"/>
      <c r="K1068" s="39"/>
      <c r="L1068" s="39"/>
      <c r="M1068" s="39"/>
      <c r="N1068" s="39"/>
      <c r="O1068" s="39"/>
      <c r="P1068" s="39"/>
      <c r="Q1068" s="39"/>
      <c r="R1068" s="39"/>
      <c r="S1068" s="39"/>
      <c r="T1068" s="39"/>
      <c r="U1068" s="39"/>
      <c r="V1068" s="40"/>
      <c r="W1068" s="40"/>
      <c r="X1068" s="40"/>
    </row>
    <row r="1069" spans="1:24" x14ac:dyDescent="0.25">
      <c r="A1069" s="36"/>
      <c r="B1069" s="36"/>
      <c r="C1069" s="36"/>
      <c r="D1069" s="36"/>
      <c r="E1069" s="36"/>
      <c r="F1069" s="36"/>
      <c r="G1069" s="36"/>
      <c r="H1069" s="36"/>
      <c r="I1069" s="37"/>
      <c r="J1069" s="38"/>
      <c r="K1069" s="39"/>
      <c r="L1069" s="39"/>
      <c r="M1069" s="39"/>
      <c r="N1069" s="39"/>
      <c r="O1069" s="39"/>
      <c r="P1069" s="39"/>
      <c r="Q1069" s="39"/>
      <c r="R1069" s="39"/>
      <c r="S1069" s="39"/>
      <c r="T1069" s="39"/>
      <c r="U1069" s="39"/>
      <c r="V1069" s="40"/>
      <c r="W1069" s="40"/>
      <c r="X1069" s="40"/>
    </row>
    <row r="1070" spans="1:24" x14ac:dyDescent="0.25">
      <c r="A1070" s="36"/>
      <c r="B1070" s="36"/>
      <c r="C1070" s="36"/>
      <c r="D1070" s="36"/>
      <c r="E1070" s="36"/>
      <c r="F1070" s="36"/>
      <c r="G1070" s="36"/>
      <c r="H1070" s="36"/>
      <c r="I1070" s="37"/>
      <c r="J1070" s="38"/>
      <c r="K1070" s="39"/>
      <c r="L1070" s="39"/>
      <c r="M1070" s="39"/>
      <c r="N1070" s="39"/>
      <c r="O1070" s="39"/>
      <c r="P1070" s="39"/>
      <c r="Q1070" s="39"/>
      <c r="R1070" s="39"/>
      <c r="S1070" s="39"/>
      <c r="T1070" s="39"/>
      <c r="U1070" s="39"/>
      <c r="V1070" s="40"/>
      <c r="W1070" s="40"/>
      <c r="X1070" s="40"/>
    </row>
    <row r="1071" spans="1:24" x14ac:dyDescent="0.25">
      <c r="A1071" s="36"/>
      <c r="B1071" s="36"/>
      <c r="C1071" s="36"/>
      <c r="D1071" s="36"/>
      <c r="E1071" s="36"/>
      <c r="F1071" s="36"/>
      <c r="G1071" s="36"/>
      <c r="H1071" s="36"/>
      <c r="I1071" s="37"/>
      <c r="J1071" s="38"/>
      <c r="K1071" s="39"/>
      <c r="L1071" s="39"/>
      <c r="M1071" s="39"/>
      <c r="N1071" s="39"/>
      <c r="O1071" s="39"/>
      <c r="P1071" s="39"/>
      <c r="Q1071" s="39"/>
      <c r="R1071" s="39"/>
      <c r="S1071" s="39"/>
      <c r="T1071" s="39"/>
      <c r="U1071" s="39"/>
      <c r="V1071" s="40"/>
      <c r="W1071" s="40"/>
      <c r="X1071" s="40"/>
    </row>
    <row r="1072" spans="1:24" x14ac:dyDescent="0.25">
      <c r="A1072" s="36"/>
      <c r="B1072" s="36"/>
      <c r="C1072" s="36"/>
      <c r="D1072" s="36"/>
      <c r="E1072" s="36"/>
      <c r="F1072" s="36"/>
      <c r="G1072" s="36"/>
      <c r="H1072" s="36"/>
      <c r="I1072" s="37"/>
      <c r="J1072" s="38"/>
      <c r="K1072" s="39"/>
      <c r="L1072" s="39"/>
      <c r="M1072" s="39"/>
      <c r="N1072" s="39"/>
      <c r="O1072" s="39"/>
      <c r="P1072" s="39"/>
      <c r="Q1072" s="39"/>
      <c r="R1072" s="39"/>
      <c r="S1072" s="39"/>
      <c r="T1072" s="39"/>
      <c r="U1072" s="39"/>
      <c r="V1072" s="40"/>
      <c r="W1072" s="40"/>
      <c r="X1072" s="40"/>
    </row>
    <row r="1073" spans="1:24" x14ac:dyDescent="0.25">
      <c r="A1073" s="36"/>
      <c r="B1073" s="36"/>
      <c r="C1073" s="36"/>
      <c r="D1073" s="36"/>
      <c r="E1073" s="36"/>
      <c r="F1073" s="36"/>
      <c r="G1073" s="36"/>
      <c r="H1073" s="36"/>
      <c r="I1073" s="37"/>
      <c r="J1073" s="38"/>
      <c r="K1073" s="39"/>
      <c r="L1073" s="39"/>
      <c r="M1073" s="39"/>
      <c r="N1073" s="39"/>
      <c r="O1073" s="39"/>
      <c r="P1073" s="39"/>
      <c r="Q1073" s="39"/>
      <c r="R1073" s="39"/>
      <c r="S1073" s="39"/>
      <c r="T1073" s="39"/>
      <c r="U1073" s="39"/>
      <c r="V1073" s="40"/>
      <c r="W1073" s="40"/>
      <c r="X1073" s="40"/>
    </row>
    <row r="1074" spans="1:24" x14ac:dyDescent="0.25">
      <c r="A1074" s="36"/>
      <c r="B1074" s="36"/>
      <c r="C1074" s="36"/>
      <c r="D1074" s="36"/>
      <c r="E1074" s="36"/>
      <c r="F1074" s="36"/>
      <c r="G1074" s="36"/>
      <c r="H1074" s="36"/>
      <c r="I1074" s="37"/>
      <c r="J1074" s="38"/>
      <c r="K1074" s="39"/>
      <c r="L1074" s="39"/>
      <c r="M1074" s="39"/>
      <c r="N1074" s="39"/>
      <c r="O1074" s="39"/>
      <c r="P1074" s="39"/>
      <c r="Q1074" s="39"/>
      <c r="R1074" s="39"/>
      <c r="S1074" s="39"/>
      <c r="T1074" s="39"/>
      <c r="U1074" s="39"/>
      <c r="V1074" s="40"/>
      <c r="W1074" s="40"/>
      <c r="X1074" s="40"/>
    </row>
    <row r="1075" spans="1:24" x14ac:dyDescent="0.25">
      <c r="A1075" s="36"/>
      <c r="B1075" s="36"/>
      <c r="C1075" s="36"/>
      <c r="D1075" s="36"/>
      <c r="E1075" s="36"/>
      <c r="F1075" s="36"/>
      <c r="G1075" s="36"/>
      <c r="H1075" s="36"/>
      <c r="I1075" s="37"/>
      <c r="J1075" s="38"/>
      <c r="K1075" s="39"/>
      <c r="L1075" s="39"/>
      <c r="M1075" s="39"/>
      <c r="N1075" s="39"/>
      <c r="O1075" s="39"/>
      <c r="P1075" s="39"/>
      <c r="Q1075" s="39"/>
      <c r="R1075" s="39"/>
      <c r="S1075" s="39"/>
      <c r="T1075" s="39"/>
      <c r="U1075" s="39"/>
      <c r="V1075" s="40"/>
      <c r="W1075" s="40"/>
      <c r="X1075" s="40"/>
    </row>
    <row r="1076" spans="1:24" x14ac:dyDescent="0.25">
      <c r="A1076" s="36"/>
      <c r="B1076" s="36"/>
      <c r="C1076" s="36"/>
      <c r="D1076" s="36"/>
      <c r="E1076" s="36"/>
      <c r="F1076" s="36"/>
      <c r="G1076" s="36"/>
      <c r="H1076" s="36"/>
      <c r="I1076" s="37"/>
      <c r="J1076" s="38"/>
      <c r="K1076" s="39"/>
      <c r="L1076" s="39"/>
      <c r="M1076" s="39"/>
      <c r="N1076" s="39"/>
      <c r="O1076" s="39"/>
      <c r="P1076" s="39"/>
      <c r="Q1076" s="39"/>
      <c r="R1076" s="39"/>
      <c r="S1076" s="39"/>
      <c r="T1076" s="39"/>
      <c r="U1076" s="39"/>
      <c r="V1076" s="40"/>
      <c r="W1076" s="40"/>
      <c r="X1076" s="40"/>
    </row>
    <row r="1077" spans="1:24" x14ac:dyDescent="0.25">
      <c r="A1077" s="36"/>
      <c r="B1077" s="36"/>
      <c r="C1077" s="36"/>
      <c r="D1077" s="36"/>
      <c r="E1077" s="36"/>
      <c r="F1077" s="36"/>
      <c r="G1077" s="36"/>
      <c r="H1077" s="36"/>
      <c r="I1077" s="37"/>
      <c r="J1077" s="38"/>
      <c r="K1077" s="39"/>
      <c r="L1077" s="39"/>
      <c r="M1077" s="39"/>
      <c r="N1077" s="39"/>
      <c r="O1077" s="39"/>
      <c r="P1077" s="39"/>
      <c r="Q1077" s="39"/>
      <c r="R1077" s="39"/>
      <c r="S1077" s="39"/>
      <c r="T1077" s="39"/>
      <c r="U1077" s="39"/>
      <c r="V1077" s="40"/>
      <c r="W1077" s="40"/>
      <c r="X1077" s="40"/>
    </row>
    <row r="1078" spans="1:24" x14ac:dyDescent="0.25">
      <c r="A1078" s="36"/>
      <c r="B1078" s="36"/>
      <c r="C1078" s="36"/>
      <c r="D1078" s="36"/>
      <c r="E1078" s="36"/>
      <c r="F1078" s="36"/>
      <c r="G1078" s="36"/>
      <c r="H1078" s="36"/>
      <c r="I1078" s="37"/>
      <c r="J1078" s="38"/>
      <c r="K1078" s="39"/>
      <c r="L1078" s="39"/>
      <c r="M1078" s="39"/>
      <c r="N1078" s="39"/>
      <c r="O1078" s="39"/>
      <c r="P1078" s="39"/>
      <c r="Q1078" s="39"/>
      <c r="R1078" s="39"/>
      <c r="S1078" s="39"/>
      <c r="T1078" s="39"/>
      <c r="U1078" s="39"/>
      <c r="V1078" s="40"/>
      <c r="W1078" s="40"/>
      <c r="X1078" s="40"/>
    </row>
    <row r="1079" spans="1:24" x14ac:dyDescent="0.25">
      <c r="A1079" s="36"/>
      <c r="B1079" s="36"/>
      <c r="C1079" s="36"/>
      <c r="D1079" s="36"/>
      <c r="E1079" s="36"/>
      <c r="F1079" s="36"/>
      <c r="G1079" s="36"/>
      <c r="H1079" s="36"/>
      <c r="I1079" s="37"/>
      <c r="J1079" s="38"/>
      <c r="K1079" s="39"/>
      <c r="L1079" s="39"/>
      <c r="M1079" s="39"/>
      <c r="N1079" s="39"/>
      <c r="O1079" s="39"/>
      <c r="P1079" s="39"/>
      <c r="Q1079" s="39"/>
      <c r="R1079" s="39"/>
      <c r="S1079" s="39"/>
      <c r="T1079" s="39"/>
      <c r="U1079" s="39"/>
      <c r="V1079" s="40"/>
      <c r="W1079" s="40"/>
      <c r="X1079" s="40"/>
    </row>
    <row r="1080" spans="1:24" x14ac:dyDescent="0.25">
      <c r="A1080" s="36"/>
      <c r="B1080" s="36"/>
      <c r="C1080" s="36"/>
      <c r="D1080" s="36"/>
      <c r="E1080" s="36"/>
      <c r="F1080" s="36"/>
      <c r="G1080" s="36"/>
      <c r="H1080" s="36"/>
      <c r="I1080" s="37"/>
      <c r="J1080" s="38"/>
      <c r="K1080" s="39"/>
      <c r="L1080" s="39"/>
      <c r="M1080" s="39"/>
      <c r="N1080" s="39"/>
      <c r="O1080" s="39"/>
      <c r="P1080" s="39"/>
      <c r="Q1080" s="39"/>
      <c r="R1080" s="39"/>
      <c r="S1080" s="39"/>
      <c r="T1080" s="39"/>
      <c r="U1080" s="39"/>
      <c r="V1080" s="40"/>
      <c r="W1080" s="40"/>
      <c r="X1080" s="40"/>
    </row>
    <row r="1081" spans="1:24" x14ac:dyDescent="0.25">
      <c r="A1081" s="36"/>
      <c r="B1081" s="36"/>
      <c r="C1081" s="36"/>
      <c r="D1081" s="36"/>
      <c r="E1081" s="36"/>
      <c r="F1081" s="36"/>
      <c r="G1081" s="36"/>
      <c r="H1081" s="36"/>
      <c r="I1081" s="37"/>
      <c r="J1081" s="38"/>
      <c r="K1081" s="39"/>
      <c r="L1081" s="39"/>
      <c r="M1081" s="39"/>
      <c r="N1081" s="39"/>
      <c r="O1081" s="39"/>
      <c r="P1081" s="39"/>
      <c r="Q1081" s="39"/>
      <c r="R1081" s="39"/>
      <c r="S1081" s="39"/>
      <c r="T1081" s="39"/>
      <c r="U1081" s="39"/>
      <c r="V1081" s="40"/>
      <c r="W1081" s="40"/>
      <c r="X1081" s="40"/>
    </row>
    <row r="1082" spans="1:24" x14ac:dyDescent="0.25">
      <c r="A1082" s="36"/>
      <c r="B1082" s="36"/>
      <c r="C1082" s="36"/>
      <c r="D1082" s="36"/>
      <c r="E1082" s="36"/>
      <c r="F1082" s="36"/>
      <c r="G1082" s="36"/>
      <c r="H1082" s="36"/>
      <c r="I1082" s="37"/>
      <c r="J1082" s="38"/>
      <c r="K1082" s="39"/>
      <c r="L1082" s="39"/>
      <c r="M1082" s="39"/>
      <c r="N1082" s="39"/>
      <c r="O1082" s="39"/>
      <c r="P1082" s="39"/>
      <c r="Q1082" s="39"/>
      <c r="R1082" s="39"/>
      <c r="S1082" s="39"/>
      <c r="T1082" s="39"/>
      <c r="U1082" s="39"/>
      <c r="V1082" s="40"/>
      <c r="W1082" s="40"/>
      <c r="X1082" s="40"/>
    </row>
    <row r="1083" spans="1:24" x14ac:dyDescent="0.25">
      <c r="A1083" s="36"/>
      <c r="B1083" s="36"/>
      <c r="C1083" s="36"/>
      <c r="D1083" s="36"/>
      <c r="E1083" s="36"/>
      <c r="F1083" s="36"/>
      <c r="G1083" s="36"/>
      <c r="H1083" s="36"/>
      <c r="I1083" s="37"/>
      <c r="J1083" s="38"/>
      <c r="K1083" s="39"/>
      <c r="L1083" s="39"/>
      <c r="M1083" s="39"/>
      <c r="N1083" s="39"/>
      <c r="O1083" s="39"/>
      <c r="P1083" s="39"/>
      <c r="Q1083" s="39"/>
      <c r="R1083" s="39"/>
      <c r="S1083" s="39"/>
      <c r="T1083" s="39"/>
      <c r="U1083" s="39"/>
      <c r="V1083" s="40"/>
      <c r="W1083" s="40"/>
      <c r="X1083" s="40"/>
    </row>
    <row r="1084" spans="1:24" x14ac:dyDescent="0.25">
      <c r="A1084" s="36"/>
      <c r="B1084" s="36"/>
      <c r="C1084" s="36"/>
      <c r="D1084" s="36"/>
      <c r="E1084" s="36"/>
      <c r="F1084" s="36"/>
      <c r="G1084" s="36"/>
      <c r="H1084" s="36"/>
      <c r="I1084" s="37"/>
      <c r="J1084" s="38"/>
      <c r="K1084" s="39"/>
      <c r="L1084" s="39"/>
      <c r="M1084" s="39"/>
      <c r="N1084" s="39"/>
      <c r="O1084" s="39"/>
      <c r="P1084" s="39"/>
      <c r="Q1084" s="39"/>
      <c r="R1084" s="39"/>
      <c r="S1084" s="39"/>
      <c r="T1084" s="39"/>
      <c r="U1084" s="39"/>
      <c r="V1084" s="40"/>
      <c r="W1084" s="40"/>
      <c r="X1084" s="40"/>
    </row>
    <row r="1085" spans="1:24" x14ac:dyDescent="0.25">
      <c r="A1085" s="36"/>
      <c r="B1085" s="36"/>
      <c r="C1085" s="36"/>
      <c r="D1085" s="36"/>
      <c r="E1085" s="36"/>
      <c r="F1085" s="36"/>
      <c r="G1085" s="36"/>
      <c r="H1085" s="36"/>
      <c r="I1085" s="37"/>
      <c r="J1085" s="38"/>
      <c r="K1085" s="39"/>
      <c r="L1085" s="39"/>
      <c r="M1085" s="39"/>
      <c r="N1085" s="39"/>
      <c r="O1085" s="39"/>
      <c r="P1085" s="39"/>
      <c r="Q1085" s="39"/>
      <c r="R1085" s="39"/>
      <c r="S1085" s="39"/>
      <c r="T1085" s="39"/>
      <c r="U1085" s="39"/>
      <c r="V1085" s="40"/>
      <c r="W1085" s="40"/>
      <c r="X1085" s="40"/>
    </row>
    <row r="1086" spans="1:24" x14ac:dyDescent="0.25">
      <c r="A1086" s="36"/>
      <c r="B1086" s="36"/>
      <c r="C1086" s="36"/>
      <c r="D1086" s="36"/>
      <c r="E1086" s="36"/>
      <c r="F1086" s="36"/>
      <c r="G1086" s="36"/>
      <c r="H1086" s="36"/>
      <c r="I1086" s="37"/>
      <c r="J1086" s="38"/>
      <c r="K1086" s="39"/>
      <c r="L1086" s="39"/>
      <c r="M1086" s="39"/>
      <c r="N1086" s="39"/>
      <c r="O1086" s="39"/>
      <c r="P1086" s="39"/>
      <c r="Q1086" s="39"/>
      <c r="R1086" s="39"/>
      <c r="S1086" s="39"/>
      <c r="T1086" s="39"/>
      <c r="U1086" s="39"/>
      <c r="V1086" s="40"/>
      <c r="W1086" s="40"/>
      <c r="X1086" s="40"/>
    </row>
    <row r="1087" spans="1:24" x14ac:dyDescent="0.25">
      <c r="A1087" s="36"/>
      <c r="B1087" s="36"/>
      <c r="C1087" s="36"/>
      <c r="D1087" s="36"/>
      <c r="E1087" s="36"/>
      <c r="F1087" s="36"/>
      <c r="G1087" s="36"/>
      <c r="H1087" s="36"/>
      <c r="I1087" s="37"/>
      <c r="J1087" s="38"/>
      <c r="K1087" s="39"/>
      <c r="L1087" s="39"/>
      <c r="M1087" s="39"/>
      <c r="N1087" s="39"/>
      <c r="O1087" s="39"/>
      <c r="P1087" s="39"/>
      <c r="Q1087" s="39"/>
      <c r="R1087" s="39"/>
      <c r="S1087" s="39"/>
      <c r="T1087" s="39"/>
      <c r="U1087" s="39"/>
      <c r="V1087" s="40"/>
      <c r="W1087" s="40"/>
      <c r="X1087" s="40"/>
    </row>
    <row r="1088" spans="1:24" x14ac:dyDescent="0.25">
      <c r="A1088" s="36"/>
      <c r="B1088" s="36"/>
      <c r="C1088" s="36"/>
      <c r="D1088" s="36"/>
      <c r="E1088" s="36"/>
      <c r="F1088" s="36"/>
      <c r="G1088" s="36"/>
      <c r="H1088" s="36"/>
      <c r="I1088" s="37"/>
      <c r="J1088" s="38"/>
      <c r="K1088" s="39"/>
      <c r="L1088" s="39"/>
      <c r="M1088" s="39"/>
      <c r="N1088" s="39"/>
      <c r="O1088" s="39"/>
      <c r="P1088" s="39"/>
      <c r="Q1088" s="39"/>
      <c r="R1088" s="39"/>
      <c r="S1088" s="39"/>
      <c r="T1088" s="39"/>
      <c r="U1088" s="39"/>
      <c r="V1088" s="40"/>
      <c r="W1088" s="40"/>
      <c r="X1088" s="40"/>
    </row>
    <row r="1089" spans="1:24" x14ac:dyDescent="0.25">
      <c r="A1089" s="36"/>
      <c r="B1089" s="36"/>
      <c r="C1089" s="36"/>
      <c r="D1089" s="36"/>
      <c r="E1089" s="36"/>
      <c r="F1089" s="36"/>
      <c r="G1089" s="36"/>
      <c r="H1089" s="36"/>
      <c r="I1089" s="37"/>
      <c r="J1089" s="38"/>
      <c r="K1089" s="39"/>
      <c r="L1089" s="39"/>
      <c r="M1089" s="39"/>
      <c r="N1089" s="39"/>
      <c r="O1089" s="39"/>
      <c r="P1089" s="39"/>
      <c r="Q1089" s="39"/>
      <c r="R1089" s="39"/>
      <c r="S1089" s="39"/>
      <c r="T1089" s="39"/>
      <c r="U1089" s="39"/>
      <c r="V1089" s="40"/>
      <c r="W1089" s="40"/>
      <c r="X1089" s="40"/>
    </row>
    <row r="1090" spans="1:24" x14ac:dyDescent="0.25">
      <c r="A1090" s="36"/>
      <c r="B1090" s="36"/>
      <c r="C1090" s="36"/>
      <c r="D1090" s="36"/>
      <c r="E1090" s="36"/>
      <c r="F1090" s="36"/>
      <c r="G1090" s="36"/>
      <c r="H1090" s="36"/>
      <c r="I1090" s="37"/>
      <c r="J1090" s="38"/>
      <c r="K1090" s="39"/>
      <c r="L1090" s="39"/>
      <c r="M1090" s="39"/>
      <c r="N1090" s="39"/>
      <c r="O1090" s="39"/>
      <c r="P1090" s="39"/>
      <c r="Q1090" s="39"/>
      <c r="R1090" s="39"/>
      <c r="S1090" s="39"/>
      <c r="T1090" s="39"/>
      <c r="U1090" s="39"/>
      <c r="V1090" s="40"/>
      <c r="W1090" s="40"/>
      <c r="X1090" s="40"/>
    </row>
    <row r="1091" spans="1:24" x14ac:dyDescent="0.25">
      <c r="A1091" s="36"/>
      <c r="B1091" s="36"/>
      <c r="C1091" s="36"/>
      <c r="D1091" s="36"/>
      <c r="E1091" s="36"/>
      <c r="F1091" s="36"/>
      <c r="G1091" s="36"/>
      <c r="H1091" s="36"/>
      <c r="I1091" s="37"/>
      <c r="J1091" s="38"/>
      <c r="K1091" s="39"/>
      <c r="L1091" s="39"/>
      <c r="M1091" s="39"/>
      <c r="N1091" s="39"/>
      <c r="O1091" s="39"/>
      <c r="P1091" s="39"/>
      <c r="Q1091" s="39"/>
      <c r="R1091" s="39"/>
      <c r="S1091" s="39"/>
      <c r="T1091" s="39"/>
      <c r="U1091" s="39"/>
      <c r="V1091" s="40"/>
      <c r="W1091" s="40"/>
      <c r="X1091" s="40"/>
    </row>
    <row r="1092" spans="1:24" x14ac:dyDescent="0.25">
      <c r="A1092" s="36"/>
      <c r="B1092" s="36"/>
      <c r="C1092" s="36"/>
      <c r="D1092" s="36"/>
      <c r="E1092" s="36"/>
      <c r="F1092" s="36"/>
      <c r="G1092" s="36"/>
      <c r="H1092" s="36"/>
      <c r="I1092" s="37"/>
      <c r="J1092" s="38"/>
      <c r="K1092" s="39"/>
      <c r="L1092" s="39"/>
      <c r="M1092" s="39"/>
      <c r="N1092" s="39"/>
      <c r="O1092" s="39"/>
      <c r="P1092" s="39"/>
      <c r="Q1092" s="39"/>
      <c r="R1092" s="39"/>
      <c r="S1092" s="39"/>
      <c r="T1092" s="39"/>
      <c r="U1092" s="39"/>
      <c r="V1092" s="40"/>
      <c r="W1092" s="40"/>
      <c r="X1092" s="40"/>
    </row>
    <row r="1093" spans="1:24" x14ac:dyDescent="0.25">
      <c r="A1093" s="36"/>
      <c r="B1093" s="36"/>
      <c r="C1093" s="36"/>
      <c r="D1093" s="36"/>
      <c r="E1093" s="36"/>
      <c r="F1093" s="36"/>
      <c r="G1093" s="36"/>
      <c r="H1093" s="36"/>
      <c r="I1093" s="37"/>
      <c r="J1093" s="38"/>
      <c r="K1093" s="39"/>
      <c r="L1093" s="39"/>
      <c r="M1093" s="39"/>
      <c r="N1093" s="39"/>
      <c r="O1093" s="39"/>
      <c r="P1093" s="39"/>
      <c r="Q1093" s="39"/>
      <c r="R1093" s="39"/>
      <c r="S1093" s="39"/>
      <c r="T1093" s="39"/>
      <c r="U1093" s="39"/>
      <c r="V1093" s="40"/>
      <c r="W1093" s="40"/>
      <c r="X1093" s="40"/>
    </row>
    <row r="1094" spans="1:24" x14ac:dyDescent="0.25">
      <c r="A1094" s="36"/>
      <c r="B1094" s="36"/>
      <c r="C1094" s="36"/>
      <c r="D1094" s="36"/>
      <c r="E1094" s="36"/>
      <c r="F1094" s="36"/>
      <c r="G1094" s="36"/>
      <c r="H1094" s="36"/>
      <c r="I1094" s="37"/>
      <c r="J1094" s="38"/>
      <c r="K1094" s="39"/>
      <c r="L1094" s="39"/>
      <c r="M1094" s="39"/>
      <c r="N1094" s="39"/>
      <c r="O1094" s="39"/>
      <c r="P1094" s="39"/>
      <c r="Q1094" s="39"/>
      <c r="R1094" s="39"/>
      <c r="S1094" s="39"/>
      <c r="T1094" s="39"/>
      <c r="U1094" s="39"/>
      <c r="V1094" s="40"/>
      <c r="W1094" s="40"/>
      <c r="X1094" s="40"/>
    </row>
    <row r="1095" spans="1:24" x14ac:dyDescent="0.25">
      <c r="A1095" s="36"/>
      <c r="B1095" s="36"/>
      <c r="C1095" s="36"/>
      <c r="D1095" s="36"/>
      <c r="E1095" s="36"/>
      <c r="F1095" s="36"/>
      <c r="G1095" s="36"/>
      <c r="H1095" s="36"/>
      <c r="I1095" s="37"/>
      <c r="J1095" s="38"/>
      <c r="K1095" s="39"/>
      <c r="L1095" s="39"/>
      <c r="M1095" s="39"/>
      <c r="N1095" s="39"/>
      <c r="O1095" s="39"/>
      <c r="P1095" s="39"/>
      <c r="Q1095" s="39"/>
      <c r="R1095" s="39"/>
      <c r="S1095" s="39"/>
      <c r="T1095" s="39"/>
      <c r="U1095" s="39"/>
      <c r="V1095" s="40"/>
      <c r="W1095" s="40"/>
      <c r="X1095" s="40"/>
    </row>
    <row r="1096" spans="1:24" x14ac:dyDescent="0.25">
      <c r="A1096" s="36"/>
      <c r="B1096" s="36"/>
      <c r="C1096" s="36"/>
      <c r="D1096" s="36"/>
      <c r="E1096" s="36"/>
      <c r="F1096" s="36"/>
      <c r="G1096" s="36"/>
      <c r="H1096" s="36"/>
      <c r="I1096" s="37"/>
      <c r="J1096" s="38"/>
      <c r="K1096" s="39"/>
      <c r="L1096" s="39"/>
      <c r="M1096" s="39"/>
      <c r="N1096" s="39"/>
      <c r="O1096" s="39"/>
      <c r="P1096" s="39"/>
      <c r="Q1096" s="39"/>
      <c r="R1096" s="39"/>
      <c r="S1096" s="39"/>
      <c r="T1096" s="39"/>
      <c r="U1096" s="39"/>
      <c r="V1096" s="40"/>
      <c r="W1096" s="40"/>
      <c r="X1096" s="40"/>
    </row>
    <row r="1097" spans="1:24" x14ac:dyDescent="0.25">
      <c r="A1097" s="36"/>
      <c r="B1097" s="36"/>
      <c r="C1097" s="36"/>
      <c r="D1097" s="36"/>
      <c r="E1097" s="36"/>
      <c r="F1097" s="36"/>
      <c r="G1097" s="36"/>
      <c r="H1097" s="36"/>
      <c r="I1097" s="37"/>
      <c r="J1097" s="38"/>
      <c r="K1097" s="39"/>
      <c r="L1097" s="39"/>
      <c r="M1097" s="39"/>
      <c r="N1097" s="39"/>
      <c r="O1097" s="39"/>
      <c r="P1097" s="39"/>
      <c r="Q1097" s="39"/>
      <c r="R1097" s="39"/>
      <c r="S1097" s="39"/>
      <c r="T1097" s="39"/>
      <c r="U1097" s="39"/>
      <c r="V1097" s="40"/>
      <c r="W1097" s="40"/>
      <c r="X1097" s="40"/>
    </row>
    <row r="1098" spans="1:24" x14ac:dyDescent="0.25">
      <c r="A1098" s="36"/>
      <c r="B1098" s="36"/>
      <c r="C1098" s="36"/>
      <c r="D1098" s="36"/>
      <c r="E1098" s="36"/>
      <c r="F1098" s="36"/>
      <c r="G1098" s="36"/>
      <c r="H1098" s="36"/>
      <c r="I1098" s="37"/>
      <c r="J1098" s="38"/>
      <c r="K1098" s="39"/>
      <c r="L1098" s="39"/>
      <c r="M1098" s="39"/>
      <c r="N1098" s="39"/>
      <c r="O1098" s="39"/>
      <c r="P1098" s="39"/>
      <c r="Q1098" s="39"/>
      <c r="R1098" s="39"/>
      <c r="S1098" s="39"/>
      <c r="T1098" s="39"/>
      <c r="U1098" s="39"/>
      <c r="V1098" s="40"/>
      <c r="W1098" s="40"/>
      <c r="X1098" s="40"/>
    </row>
    <row r="1099" spans="1:24" x14ac:dyDescent="0.25">
      <c r="A1099" s="36"/>
      <c r="B1099" s="36"/>
      <c r="C1099" s="36"/>
      <c r="D1099" s="36"/>
      <c r="E1099" s="36"/>
      <c r="F1099" s="36"/>
      <c r="G1099" s="36"/>
      <c r="H1099" s="36"/>
      <c r="I1099" s="37"/>
      <c r="J1099" s="38"/>
      <c r="K1099" s="39"/>
      <c r="L1099" s="39"/>
      <c r="M1099" s="39"/>
      <c r="N1099" s="39"/>
      <c r="O1099" s="39"/>
      <c r="P1099" s="39"/>
      <c r="Q1099" s="39"/>
      <c r="R1099" s="39"/>
      <c r="S1099" s="39"/>
      <c r="T1099" s="39"/>
      <c r="U1099" s="39"/>
      <c r="V1099" s="40"/>
      <c r="W1099" s="40"/>
      <c r="X1099" s="40"/>
    </row>
    <row r="1100" spans="1:24" x14ac:dyDescent="0.25">
      <c r="A1100" s="36"/>
      <c r="B1100" s="36"/>
      <c r="C1100" s="36"/>
      <c r="D1100" s="36"/>
      <c r="E1100" s="36"/>
      <c r="F1100" s="36"/>
      <c r="G1100" s="36"/>
      <c r="H1100" s="36"/>
      <c r="I1100" s="37"/>
      <c r="J1100" s="38"/>
      <c r="K1100" s="39"/>
      <c r="L1100" s="39"/>
      <c r="M1100" s="39"/>
      <c r="N1100" s="39"/>
      <c r="O1100" s="39"/>
      <c r="P1100" s="39"/>
      <c r="Q1100" s="39"/>
      <c r="R1100" s="39"/>
      <c r="S1100" s="39"/>
      <c r="T1100" s="39"/>
      <c r="U1100" s="39"/>
      <c r="V1100" s="40"/>
      <c r="W1100" s="40"/>
      <c r="X1100" s="40"/>
    </row>
    <row r="1101" spans="1:24" x14ac:dyDescent="0.25">
      <c r="A1101" s="36"/>
      <c r="B1101" s="36"/>
      <c r="C1101" s="36"/>
      <c r="D1101" s="36"/>
      <c r="E1101" s="36"/>
      <c r="F1101" s="36"/>
      <c r="G1101" s="36"/>
      <c r="H1101" s="36"/>
      <c r="I1101" s="37"/>
      <c r="J1101" s="38"/>
      <c r="K1101" s="39"/>
      <c r="L1101" s="39"/>
      <c r="M1101" s="39"/>
      <c r="N1101" s="39"/>
      <c r="O1101" s="39"/>
      <c r="P1101" s="39"/>
      <c r="Q1101" s="39"/>
      <c r="R1101" s="39"/>
      <c r="S1101" s="39"/>
      <c r="T1101" s="39"/>
      <c r="U1101" s="39"/>
      <c r="V1101" s="40"/>
      <c r="W1101" s="40"/>
      <c r="X1101" s="40"/>
    </row>
    <row r="1102" spans="1:24" x14ac:dyDescent="0.25">
      <c r="A1102" s="36"/>
      <c r="B1102" s="36"/>
      <c r="C1102" s="36"/>
      <c r="D1102" s="36"/>
      <c r="E1102" s="36"/>
      <c r="F1102" s="36"/>
      <c r="G1102" s="36"/>
      <c r="H1102" s="36"/>
      <c r="I1102" s="37"/>
      <c r="J1102" s="38"/>
      <c r="K1102" s="39"/>
      <c r="L1102" s="39"/>
      <c r="M1102" s="39"/>
      <c r="N1102" s="39"/>
      <c r="O1102" s="39"/>
      <c r="P1102" s="39"/>
      <c r="Q1102" s="39"/>
      <c r="R1102" s="39"/>
      <c r="S1102" s="39"/>
      <c r="T1102" s="39"/>
      <c r="U1102" s="39"/>
      <c r="V1102" s="40"/>
      <c r="W1102" s="40"/>
      <c r="X1102" s="40"/>
    </row>
  </sheetData>
  <autoFilter ref="A9:Y768"/>
  <mergeCells count="3">
    <mergeCell ref="A5:Q5"/>
    <mergeCell ref="A6:Q6"/>
    <mergeCell ref="A7:Q7"/>
  </mergeCells>
  <pageMargins left="0.15748031496062992" right="0.15748031496062992" top="0.35433070866141736" bottom="0.35433070866141736" header="0.31496062992125984" footer="0.31496062992125984"/>
  <pageSetup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Liquidacion General Int </vt:lpstr>
      <vt:lpstr>Liquidacion por Partida</vt:lpstr>
      <vt:lpstr>Liquidacion por SubPartida</vt:lpstr>
      <vt:lpstr>'Liquidacion General Int '!Print_Titles</vt:lpstr>
      <vt:lpstr>'Liquidacion por Partida'!Print_Titles</vt:lpstr>
      <vt:lpstr>'Liquidacion por SubPartida'!Print_Titles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dc:creator>
  <cp:lastModifiedBy>Sandra Mendez Angulo</cp:lastModifiedBy>
  <dcterms:created xsi:type="dcterms:W3CDTF">2021-01-11T19:29:07Z</dcterms:created>
  <dcterms:modified xsi:type="dcterms:W3CDTF">2021-01-18T17:14:21Z</dcterms:modified>
</cp:coreProperties>
</file>