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jalfaroa.DOMINIOMEP\Desktop\TELETRABAJO COVID\TELETRABAJO 2021\Revisión circular práctica-proyecto\Versión oficial final revisada 2021\Instrumentos 2021\"/>
    </mc:Choice>
  </mc:AlternateContent>
  <workbookProtection workbookPassword="FE97" lockStructure="1" lockWindows="1"/>
  <bookViews>
    <workbookView xWindow="0" yWindow="0" windowWidth="12360" windowHeight="7635" tabRatio="500"/>
  </bookViews>
  <sheets>
    <sheet name="Hoja1" sheetId="1" r:id="rId1"/>
  </sheets>
  <definedNames>
    <definedName name="_xlnm.Print_Area" localSheetId="0">Hoja1!$A$5:$Q$38</definedName>
    <definedName name="Casilla3" localSheetId="0">Hoja1!#REF!</definedName>
    <definedName name="Listadesplegable1" localSheetId="0">Hoja1!$O$24</definedName>
    <definedName name="Listadesplegable2" localSheetId="0">Hoja1!$O$36</definedName>
    <definedName name="Listadesplegable3" localSheetId="0">Hoja1!$A$14</definedName>
    <definedName name="Texto1" localSheetId="0">Hoja1!$E$6</definedName>
    <definedName name="Texto3" localSheetId="0">Hoja1!$E$7</definedName>
    <definedName name="Texto4" localSheetId="0">Hoja1!$E$8</definedName>
    <definedName name="Texto5" localSheetId="0">Hoja1!$E$9</definedName>
    <definedName name="Texto8" localSheetId="0">Hoja1!$A$33</definedName>
  </definedNames>
  <calcPr calcId="152511"/>
</workbook>
</file>

<file path=xl/calcChain.xml><?xml version="1.0" encoding="utf-8"?>
<calcChain xmlns="http://schemas.openxmlformats.org/spreadsheetml/2006/main">
  <c r="AB12" i="1" l="1"/>
  <c r="Q23" i="1" l="1"/>
  <c r="Q29" i="1" l="1"/>
  <c r="Q30" i="1"/>
  <c r="Q26" i="1"/>
  <c r="Q27" i="1"/>
  <c r="Q28" i="1"/>
  <c r="Q24" i="1"/>
  <c r="Q25" i="1"/>
  <c r="N18" i="1"/>
  <c r="O18" i="1"/>
  <c r="O31" i="1"/>
  <c r="P31" i="1"/>
  <c r="Q18" i="1" l="1"/>
  <c r="Q31" i="1"/>
  <c r="Q33" i="1" l="1"/>
  <c r="Q34" i="1" s="1"/>
</calcChain>
</file>

<file path=xl/sharedStrings.xml><?xml version="1.0" encoding="utf-8"?>
<sst xmlns="http://schemas.openxmlformats.org/spreadsheetml/2006/main" count="366" uniqueCount="363">
  <si>
    <t>NOMBRE DEL ESTUDIANTE</t>
  </si>
  <si>
    <t>ESPECIALIDAD TÉCNICA</t>
  </si>
  <si>
    <t>ORGANIZACIÓN DONDE REALIZÓ PRÁCTICA PROFESIONAL</t>
  </si>
  <si>
    <t>FECHA DE EVALUACIÓN</t>
  </si>
  <si>
    <t>EL PRACTICANTE:</t>
  </si>
  <si>
    <t>PORCENTAJE TOTAL PARTICIPACIÓN DEL PRACTICANTE EN EL PROCESO DE ACOMPAÑAMIENTO</t>
  </si>
  <si>
    <t>EXCELENTE
 4 puntos</t>
  </si>
  <si>
    <t>BUENO
 3 puntos</t>
  </si>
  <si>
    <t>REGULAR
 2 puntos</t>
  </si>
  <si>
    <t>Presenta al menos tres de los elementos de la estructura solicitada</t>
  </si>
  <si>
    <t>Presenta menos de tres de los elementos de la estructura solicitada</t>
  </si>
  <si>
    <t>Presenta al menos tres de los elementos  solicitados</t>
  </si>
  <si>
    <t>Presenta menos de tres de los elementos solicitados</t>
  </si>
  <si>
    <t>Presenta el informe de acuerdo con la estructura solicitada: Portada, Índice,  antecedentes, objetivos, decripción del departamento, lecciones aprendidas, conclusiones, anexos.</t>
  </si>
  <si>
    <t xml:space="preserve">Identifica y comenta de sus prácticas todos los elementos principales propuestos para el Informe, estableciendo relaciones entre ellos y lo que ha aprendido, bien en asignaturas académicas y subáreas técnicas o bien mediante su investigación y consulta a diferentes fuentes de información durante su práctica profesional. </t>
  </si>
  <si>
    <t xml:space="preserve">Parcialmente identifica y comenta de sus prácticas todos los elementos principales propuestos para el Informe, estableciendo relaciones entre ellos y lo que ha aprendido, bien en asignaturas académicas y subáreas técnicas o bien mediante su investigación y consulta a diferentes fuentes de información durante su práctica profesional. </t>
  </si>
  <si>
    <t xml:space="preserve">Pacialmente identifica y comenta de sus prácticas pocos de  los elementos principales propuestos para el Informe, estableciendo pocas relaciones entre ellos y lo que ha aprendido, bien en asignaturas académicas y subáreas técnicas o bien mediante su investigación y consulta a diferentes fuentes de información durante su práctica profesional. </t>
  </si>
  <si>
    <t xml:space="preserve">Valora el desarrollo de su práctica profesional, pero no establece referencias con lo que le ha aportado para su aprendizaje académico y a su desarrollo personal. Identifica algunos puntos fuertes, débiles y aspectos a mejorar. </t>
  </si>
  <si>
    <t xml:space="preserve">Valora el desarrollo de su práctica profesional de manera muy superficial, sin identificar sus puntos fuertes, débiles y aspectos a mejorar. </t>
  </si>
  <si>
    <t xml:space="preserve">No realiza ningún tipo de valoración sobre el desarrollo de su práctica profesional, ni identifica sus puntos fuertes, débiles y aspectos a mejorar. </t>
  </si>
  <si>
    <r>
      <t xml:space="preserve">8. ANEXOS. 
</t>
    </r>
    <r>
      <rPr>
        <sz val="11"/>
        <color indexed="8"/>
        <rFont val="Arial"/>
        <family val="2"/>
      </rPr>
      <t>El estudiante…</t>
    </r>
  </si>
  <si>
    <t>Porcentaje obtenido</t>
  </si>
  <si>
    <t>ASPECTO A EVALUAR</t>
  </si>
  <si>
    <t>TOTAL SESIONES DE ACOMPAÑAMIENTO</t>
  </si>
  <si>
    <t>2. RÚBRICA PARA EVALUAR EL INFORME ESCRITO DE PRÁCTICA PROFESIONAL DEL ESTUDIANTE: 80%</t>
  </si>
  <si>
    <t>3. EVALUACIÓN OBTENIDA POR EL PRACTICANTE EN EL INFORME DE PRACTICA PROFESIONAL</t>
  </si>
  <si>
    <t>MINISTERIO DE EDUCACIÓN PÚBLICA</t>
  </si>
  <si>
    <t>DIRECCIÓN DE EDUCACIÓN TÉCNICA Y CAPACIDADES EMPRENDEDORAS</t>
  </si>
  <si>
    <t>DEPARTAMENTO DE VINCULACIÓN CON LA EMPRESA Y LA COMUNIDAD</t>
  </si>
  <si>
    <t>27 de Abril</t>
  </si>
  <si>
    <t>27 de Abril Sección Nocturna</t>
  </si>
  <si>
    <t>Abangares</t>
  </si>
  <si>
    <t>Abangares Sección Nocturna</t>
  </si>
  <si>
    <t>Abelardo Bonilla Baldares</t>
  </si>
  <si>
    <t>Abelardo Bonilla Baldares Sección Nocturna</t>
  </si>
  <si>
    <t>Acosta Sección Nocturna</t>
  </si>
  <si>
    <t>Agropecuario San Carlos</t>
  </si>
  <si>
    <t>Agroportica</t>
  </si>
  <si>
    <t>Alajuelita</t>
  </si>
  <si>
    <t>Aserrí</t>
  </si>
  <si>
    <t>Aserrí Sección Nocturna</t>
  </si>
  <si>
    <t>Atenas</t>
  </si>
  <si>
    <t>Atenas Sección Nocturna</t>
  </si>
  <si>
    <t>Barrio Irvin</t>
  </si>
  <si>
    <t>Bataan</t>
  </si>
  <si>
    <t>Bataan Sección Nocturna</t>
  </si>
  <si>
    <t>Belén</t>
  </si>
  <si>
    <t>Bolívar</t>
  </si>
  <si>
    <t>Braulio Odio Herrera</t>
  </si>
  <si>
    <t>Braulio Odio Herrera Sección Nocturna</t>
  </si>
  <si>
    <t>Buenos Aires</t>
  </si>
  <si>
    <t>Buenos Aires Sección Nocturna</t>
  </si>
  <si>
    <t>Calle Blancos</t>
  </si>
  <si>
    <t>Calle Blancos Sección Nocturna</t>
  </si>
  <si>
    <t>Calle Zamora</t>
  </si>
  <si>
    <t>Calle Zamora Sección Nocturna</t>
  </si>
  <si>
    <t>Cañas</t>
  </si>
  <si>
    <t>Cañas Sección Nocturna</t>
  </si>
  <si>
    <t>Carlos Luis Fallas Sibaja Sección Nocturna</t>
  </si>
  <si>
    <t>Carlos Manuel Vicente Castro</t>
  </si>
  <si>
    <t>Carlos Manuel Vicente Castro Sección Nocturna</t>
  </si>
  <si>
    <t>Carrillo</t>
  </si>
  <si>
    <t>Carrillo Sección Nocturna</t>
  </si>
  <si>
    <t>Carrizal</t>
  </si>
  <si>
    <t>Carrizal Sección Nocturna</t>
  </si>
  <si>
    <t>Cartagena</t>
  </si>
  <si>
    <t>Cartagena Sección Nocturna</t>
  </si>
  <si>
    <t>CINDEA Abangares</t>
  </si>
  <si>
    <t>CINDEA Bebedero</t>
  </si>
  <si>
    <t>CINDEA Florida</t>
  </si>
  <si>
    <t>CINDEA Judas</t>
  </si>
  <si>
    <t>CINDEA La Palma</t>
  </si>
  <si>
    <t>CINDEA La Paz</t>
  </si>
  <si>
    <t>CINDEA San Isidro</t>
  </si>
  <si>
    <t>CINDEA Santa Cruz</t>
  </si>
  <si>
    <t>CINDEA Tilaran</t>
  </si>
  <si>
    <t>CIT</t>
  </si>
  <si>
    <t>Cóbano</t>
  </si>
  <si>
    <t>Cóbano Sección Nocturna</t>
  </si>
  <si>
    <t>Copal</t>
  </si>
  <si>
    <t>Corralillo</t>
  </si>
  <si>
    <t>Corralillo Sección Nocturna</t>
  </si>
  <si>
    <t>Corredores</t>
  </si>
  <si>
    <t>Corredores Sección Nocturna</t>
  </si>
  <si>
    <t>COVAO Diurno</t>
  </si>
  <si>
    <t>COVAO Nocturno</t>
  </si>
  <si>
    <t>Del Este</t>
  </si>
  <si>
    <t>Don Bosco</t>
  </si>
  <si>
    <t>Dos Cercas</t>
  </si>
  <si>
    <t>Dulce Nombre</t>
  </si>
  <si>
    <t>Dulce Nombre Sección Nocturna</t>
  </si>
  <si>
    <t>Educación Comercial y de Servicios</t>
  </si>
  <si>
    <t>Escazú</t>
  </si>
  <si>
    <t>Escazú Sección Nocturna</t>
  </si>
  <si>
    <t>Esparza</t>
  </si>
  <si>
    <t>Fernando Volio Jiménez</t>
  </si>
  <si>
    <t>Flores</t>
  </si>
  <si>
    <t>Fortuna de Bagaces</t>
  </si>
  <si>
    <t>Francisco J. Orlich Bolmarcich</t>
  </si>
  <si>
    <t>General Viejo</t>
  </si>
  <si>
    <t>General Viejo Sección Nocturna</t>
  </si>
  <si>
    <t>Granadilla</t>
  </si>
  <si>
    <t>Granadilla Sección Nocturna</t>
  </si>
  <si>
    <t>Guácimo</t>
  </si>
  <si>
    <t>Guatuso</t>
  </si>
  <si>
    <t>Guatuso Sección Nocturna</t>
  </si>
  <si>
    <t>Guaycara</t>
  </si>
  <si>
    <t>Guaycara Sección Nocturna</t>
  </si>
  <si>
    <t>Hatillo</t>
  </si>
  <si>
    <t>Henry Francois Pittier</t>
  </si>
  <si>
    <t>Heredia</t>
  </si>
  <si>
    <t>Heredia Sección Nocturna</t>
  </si>
  <si>
    <t>Hojancha</t>
  </si>
  <si>
    <t>Hojancha Sección Nocturna</t>
  </si>
  <si>
    <t>INVU Las Cañas</t>
  </si>
  <si>
    <t>INVU Las Cañas Sección Nocturna</t>
  </si>
  <si>
    <t>IPEC Agua Buena</t>
  </si>
  <si>
    <t>IPEC Barva</t>
  </si>
  <si>
    <t>IPEC Cañas</t>
  </si>
  <si>
    <t>IPEC Liberia</t>
  </si>
  <si>
    <t>IPEC Poás</t>
  </si>
  <si>
    <t>IPEC Puntarenas</t>
  </si>
  <si>
    <t>IPEC Santo Domingo</t>
  </si>
  <si>
    <t>Isaías Retana Arias</t>
  </si>
  <si>
    <t>Isaías Retana Arias Sección Nocturna</t>
  </si>
  <si>
    <t>Jacó</t>
  </si>
  <si>
    <t>Jacó Sección Nocturna</t>
  </si>
  <si>
    <t>Jesús Ocaña Rojas</t>
  </si>
  <si>
    <t>Jicaral</t>
  </si>
  <si>
    <t>Jicaral Sección Nocturna</t>
  </si>
  <si>
    <t>José Albertazzi Avendaño</t>
  </si>
  <si>
    <t>José Albertazzi Avendaño Sección Nocturna</t>
  </si>
  <si>
    <t>José Daniel Flores Zavaleta</t>
  </si>
  <si>
    <t>José Daniel Flores Zavaleta Sección Nocturna</t>
  </si>
  <si>
    <t>José Figueres Ferrer</t>
  </si>
  <si>
    <t>José Figueres Ferrer Sección Nocturna</t>
  </si>
  <si>
    <t>José María Zeledón Brenes</t>
  </si>
  <si>
    <t>La Carpio</t>
  </si>
  <si>
    <t>La Fortuna de San Carlos</t>
  </si>
  <si>
    <t>La Fortuna de San Carlos Sección Nocturna</t>
  </si>
  <si>
    <t>La Gloria</t>
  </si>
  <si>
    <t>La Mansión</t>
  </si>
  <si>
    <t>La Suiza</t>
  </si>
  <si>
    <t>La Suiza Sección Nocturna</t>
  </si>
  <si>
    <t>La Tigra</t>
  </si>
  <si>
    <t>La Tigra Sección Nocturna</t>
  </si>
  <si>
    <t>Las Palmitas</t>
  </si>
  <si>
    <t>Las Palmitas Sección Nocturna</t>
  </si>
  <si>
    <t>Liberia</t>
  </si>
  <si>
    <t>Liberia Sección Nocturna</t>
  </si>
  <si>
    <t>Limón</t>
  </si>
  <si>
    <t>Limón Sección Nocturna</t>
  </si>
  <si>
    <t>Liverpool</t>
  </si>
  <si>
    <t>Liverpool Sección Nocturna</t>
  </si>
  <si>
    <t>Los Chiles</t>
  </si>
  <si>
    <t>Los Chiles Sección Nocturna</t>
  </si>
  <si>
    <t>Mario Quirós Sasso</t>
  </si>
  <si>
    <t>Mario Quirós Sasso Sección Nocturna</t>
  </si>
  <si>
    <t>Matapalo</t>
  </si>
  <si>
    <t>Máximo Quesada</t>
  </si>
  <si>
    <t>Mercedes Norte</t>
  </si>
  <si>
    <t>Monseñor Sanabria</t>
  </si>
  <si>
    <t>Monseñor Sanabria Sección Nocturna</t>
  </si>
  <si>
    <t>Mora</t>
  </si>
  <si>
    <t>Nandayure</t>
  </si>
  <si>
    <t>Nandayure Sección Nocturna</t>
  </si>
  <si>
    <t>Nataniel Arias Murillo</t>
  </si>
  <si>
    <t>Nataniel Arias Murillo Sección Nocturna</t>
  </si>
  <si>
    <t>Nicoya</t>
  </si>
  <si>
    <t>Nicoya Sección Nocturna</t>
  </si>
  <si>
    <t>Oreamuno</t>
  </si>
  <si>
    <t>Orosi</t>
  </si>
  <si>
    <t>Osa</t>
  </si>
  <si>
    <t>Osa Sección Nocturna</t>
  </si>
  <si>
    <t>Pacayas</t>
  </si>
  <si>
    <t>Pacayas Sección Nocturna</t>
  </si>
  <si>
    <t>Padre Roberto Evans Saunders de Siquirres</t>
  </si>
  <si>
    <t>Padre Roberto Evans Saunders de Siquirres Sección Nocturna</t>
  </si>
  <si>
    <t>Palmichal de Acosta</t>
  </si>
  <si>
    <t>Palmichal de Acosta Sección Nocturna</t>
  </si>
  <si>
    <t>Paquera</t>
  </si>
  <si>
    <t>Paquera Sección Nocturna</t>
  </si>
  <si>
    <t>Parrita</t>
  </si>
  <si>
    <t>Parrita Sección Nocturna</t>
  </si>
  <si>
    <t>Pavas</t>
  </si>
  <si>
    <t>Pavas Sección Nocturna</t>
  </si>
  <si>
    <t>Pejibaye</t>
  </si>
  <si>
    <t>Pejibaye Sección Nocturna</t>
  </si>
  <si>
    <t>Piedades Sur</t>
  </si>
  <si>
    <t>Pital</t>
  </si>
  <si>
    <t>Pital Sección Nocturna</t>
  </si>
  <si>
    <t>Platanar</t>
  </si>
  <si>
    <t>Platanar Sección Nocturna</t>
  </si>
  <si>
    <t>Platanares</t>
  </si>
  <si>
    <t>Platanares Sección Nocturna</t>
  </si>
  <si>
    <t>Pococí</t>
  </si>
  <si>
    <t>Pococí Sección Nocturna</t>
  </si>
  <si>
    <t>Puerto Jiménez</t>
  </si>
  <si>
    <t>Puerto Jiménez Sección Nocturna</t>
  </si>
  <si>
    <t>Puerto Viejo</t>
  </si>
  <si>
    <t>Puerto Viejo Sección Nocturna</t>
  </si>
  <si>
    <t>Puntarenas</t>
  </si>
  <si>
    <t>Puntarenas Sección Nocturna</t>
  </si>
  <si>
    <t>Puriscal</t>
  </si>
  <si>
    <t>Puriscal Sección Nocturna</t>
  </si>
  <si>
    <t>Purral</t>
  </si>
  <si>
    <t>Purral Sección Nocturna</t>
  </si>
  <si>
    <t>Quepos</t>
  </si>
  <si>
    <t>Quepos Sección Nocturna</t>
  </si>
  <si>
    <t>Ricardo Castro Beer</t>
  </si>
  <si>
    <t>Roberto Gamboa Valverde</t>
  </si>
  <si>
    <t>Rosario de Naranjo</t>
  </si>
  <si>
    <t>Rosario de Naranjo Sección Nocturna</t>
  </si>
  <si>
    <t>Sabalito</t>
  </si>
  <si>
    <t>Sabanilla</t>
  </si>
  <si>
    <t>San Agustín, Ciudad de los Niños</t>
  </si>
  <si>
    <t>San Carlos</t>
  </si>
  <si>
    <t>San Carlos Sección Nocturna</t>
  </si>
  <si>
    <t>San Isidro de Heredia</t>
  </si>
  <si>
    <t>San Isidro de Heredia Sección Nocturna</t>
  </si>
  <si>
    <t>San Isidro de Pérez Zeledon</t>
  </si>
  <si>
    <t>San Isidro de Pérez Zeledon Sección Nocturna</t>
  </si>
  <si>
    <t>San Juan Sur</t>
  </si>
  <si>
    <t>San Juan Sur Sección Nocturna</t>
  </si>
  <si>
    <t>San Mateo</t>
  </si>
  <si>
    <t>San Mateo Sección Nocturna</t>
  </si>
  <si>
    <t>San Pablo de León Cortés</t>
  </si>
  <si>
    <t>San Pablo de León Cortés Sección Nocturna</t>
  </si>
  <si>
    <t>San Pedro de Barva</t>
  </si>
  <si>
    <t>San Pedro de Barva Sección Nocturna</t>
  </si>
  <si>
    <t>San Rafael de Alajuela</t>
  </si>
  <si>
    <t>San Rafael de Alajuela Sección Nocturna</t>
  </si>
  <si>
    <t>San Rafael de Poás</t>
  </si>
  <si>
    <t>San Sebastián</t>
  </si>
  <si>
    <t>San Sebastián Sección Nocturna</t>
  </si>
  <si>
    <t>Santa Ana</t>
  </si>
  <si>
    <t>Santa Bárbara</t>
  </si>
  <si>
    <t>Santa Bárbara Sección Nocturna</t>
  </si>
  <si>
    <t>Santa Cruz</t>
  </si>
  <si>
    <t>Santa Cruz Sección Nocturna</t>
  </si>
  <si>
    <t>Santa Elena de Monteverde</t>
  </si>
  <si>
    <t>Santa Eulalia</t>
  </si>
  <si>
    <t>Santa Lucía</t>
  </si>
  <si>
    <t>Santa Lucía Sección Nocturna</t>
  </si>
  <si>
    <t>Santa Rosa de Pocosol</t>
  </si>
  <si>
    <t>Santa Rosa de Pocosol Sección Nocturna</t>
  </si>
  <si>
    <t>Santo Cristo de Esquipulas</t>
  </si>
  <si>
    <t>Santo Cristo de Esquipulas Sección Nocturna</t>
  </si>
  <si>
    <t>Santo Domingo de Heredia</t>
  </si>
  <si>
    <t>Santo Domingo de Heredia Sección Nocturna</t>
  </si>
  <si>
    <t>Sardinal</t>
  </si>
  <si>
    <t>Sardinal Sección Nocturna</t>
  </si>
  <si>
    <t>Talamanca</t>
  </si>
  <si>
    <t>Tronadora</t>
  </si>
  <si>
    <t>Tronadora Sección Nocturna</t>
  </si>
  <si>
    <t>Turrubares</t>
  </si>
  <si>
    <t>Uladislao Gámez Solano</t>
  </si>
  <si>
    <t>Uladislao Gámez Solano Sección Nocturna</t>
  </si>
  <si>
    <t>Ulloa</t>
  </si>
  <si>
    <t>Umberto Melloni Campanini</t>
  </si>
  <si>
    <t>Umberto Melloni Campanini Sección Nocturna</t>
  </si>
  <si>
    <t>Upala</t>
  </si>
  <si>
    <t>Upala Sección Nocturna</t>
  </si>
  <si>
    <t>Valle La Estrella</t>
  </si>
  <si>
    <t>Vásquez de Coronado</t>
  </si>
  <si>
    <t>Vásquez de Coronado Sección Nocturna</t>
  </si>
  <si>
    <t>Venecia</t>
  </si>
  <si>
    <t>Zarcero</t>
  </si>
  <si>
    <t>Accounting</t>
  </si>
  <si>
    <t>Administración y Operación Aduanera</t>
  </si>
  <si>
    <t>Administración, Logística y Distribución</t>
  </si>
  <si>
    <t>Agroecología</t>
  </si>
  <si>
    <t>Agroindustria Alimentaria con Tecnología Agrícola</t>
  </si>
  <si>
    <t>Agroindustria Alimentaria con Tecnología Pecuaria</t>
  </si>
  <si>
    <t>Agropecuario en Producción Agrícola</t>
  </si>
  <si>
    <t>Agropecuario en Producción Pecuaria</t>
  </si>
  <si>
    <t>Automotriz</t>
  </si>
  <si>
    <t>Autorremodelado</t>
  </si>
  <si>
    <t>Banca y Finanzas</t>
  </si>
  <si>
    <t>Bilingual Secretary</t>
  </si>
  <si>
    <t>Computer Networking</t>
  </si>
  <si>
    <t>Computer Science in Software Development</t>
  </si>
  <si>
    <t>Construcción Civil</t>
  </si>
  <si>
    <t>Contabilidad</t>
  </si>
  <si>
    <t>Contabilidad y Auditoría</t>
  </si>
  <si>
    <t>Contabilidad y Costos</t>
  </si>
  <si>
    <t>Contabilidad y Finanzas</t>
  </si>
  <si>
    <t>Dibujo Arquitectónico</t>
  </si>
  <si>
    <t>Dibujo Técnico</t>
  </si>
  <si>
    <t>Diseño Gráfico</t>
  </si>
  <si>
    <t>Diseño Publicitario</t>
  </si>
  <si>
    <t>Diseño y Confección de la Moda</t>
  </si>
  <si>
    <t xml:space="preserve">Diseño y Construcción de Muebles y Estructuras  </t>
  </si>
  <si>
    <t>Diseño y Desarrollo Digital</t>
  </si>
  <si>
    <t>Ejecutivo para Centros de Servicios</t>
  </si>
  <si>
    <t>Electromecánica</t>
  </si>
  <si>
    <t>Electrónica en Mantenimiento de Equipo de Cómputo</t>
  </si>
  <si>
    <t>Electrónica en Telecomunicaciones</t>
  </si>
  <si>
    <t>Electrónica Industrial</t>
  </si>
  <si>
    <t>Electrotecnia</t>
  </si>
  <si>
    <t>Executive Service Center</t>
  </si>
  <si>
    <t>Informática Empresarial</t>
  </si>
  <si>
    <t>Informática en Desarrollo de Software</t>
  </si>
  <si>
    <t>Informática en Redes de Computadoras</t>
  </si>
  <si>
    <t>Informática en Soporte</t>
  </si>
  <si>
    <t>Logistics, Administration and Distribution</t>
  </si>
  <si>
    <t>Mantenimiento Industrial</t>
  </si>
  <si>
    <t>Mecánica de Precisión</t>
  </si>
  <si>
    <t>Mecánica General</t>
  </si>
  <si>
    <t>Productividad y Calidad</t>
  </si>
  <si>
    <t>Productivity and Quality</t>
  </si>
  <si>
    <t>Refrigeración y Aire Acondicionado</t>
  </si>
  <si>
    <t>Riego y Drenaje</t>
  </si>
  <si>
    <t>Salud Ocupacional</t>
  </si>
  <si>
    <t>Secretariado Ejecutivo</t>
  </si>
  <si>
    <t>Turismo Ecológico</t>
  </si>
  <si>
    <t>Turismo en Alimentos y Bebidas</t>
  </si>
  <si>
    <t>Turismo en Hotelería y Eventos Especiales</t>
  </si>
  <si>
    <t>Turismo Rural</t>
  </si>
  <si>
    <t>INSATISFACTORIO
1  punto</t>
  </si>
  <si>
    <t>Firma del Docente</t>
  </si>
  <si>
    <t>TOTAL EVALUACIÓN INFORME ESCRITO DE PRÁCTICA PROFESIONAL</t>
  </si>
  <si>
    <r>
      <t>2. PORTADA:</t>
    </r>
    <r>
      <rPr>
        <sz val="11"/>
        <color indexed="8"/>
        <rFont val="Arial"/>
        <family val="2"/>
      </rPr>
      <t xml:space="preserve">                 El estudiante….</t>
    </r>
  </si>
  <si>
    <t xml:space="preserve">Presenta un conjunto considerable de evidencias relacionadas con su desempeño académico profesional y/o personal. </t>
  </si>
  <si>
    <t xml:space="preserve">Presenta un grupo limitado de evidencias relacionadas con su desempeño académico, profesional y/o personal. </t>
  </si>
  <si>
    <t>No presenta ningún tipo de evidencias relacionadas con su desempeño académico, profesional y/o personal.</t>
  </si>
  <si>
    <t xml:space="preserve">Se ajusta a los elementos formales que se le solicitan: nombre del ministerio, nombre del centro educativo, nombre del practicante, especialidad cursada, nombre de la organización donde realizó su práctica profesional, fecha. </t>
  </si>
  <si>
    <t xml:space="preserve">No identifica y comenta de sus prácticas  los elementos principales propuestos para el Informe, no establece relaciones entre ellos y lo que ha aprendido bien en asignaturas académicas y subáreas técnicas o bien mediante su investigación y consulta a diferentes fuentes de información durante su práctica profesional. </t>
  </si>
  <si>
    <t>Incorpora numerosas y profundas aportaciones de las sesiones formativas y capacitaciones, enriqueciendo la reflexión y criterio de sus prácticas. (contribución de la especialidad en el desempeño, oportunidades de mejora, proyección de su especialidad dentro del sector productivo, fortalezas, oportunidades, debilidades y amenazas de la formación recibida en el centro educativo)</t>
  </si>
  <si>
    <t xml:space="preserve">EVALUACIÓN DEL INFORME  </t>
  </si>
  <si>
    <t>CENTRO EDUCATIVO (CTP/IPEC/CINDEA)</t>
  </si>
  <si>
    <t>Puntos
 obtenidos</t>
  </si>
  <si>
    <t>No presenta al menos uno de los elementos  solicitados.</t>
  </si>
  <si>
    <t>No presenta al menos uno de los elementos de la estructura solicitada.</t>
  </si>
  <si>
    <t>Presenta numerosas evidencias relacionadas con su desempeño académico, profesional y/o personal. (bitácoras semanales, evidencias de comunicación con el docente, hoja de seguimiento de la práctica, oficio de calificación y copia de las evaluaciones realizadas por la organización donde realizó la práctica profesional).</t>
  </si>
  <si>
    <r>
      <t xml:space="preserve">1. ESTRUCTURA DEL INFORME DE PRÁCTICA PROFESIONAL
</t>
    </r>
    <r>
      <rPr>
        <sz val="11"/>
        <rFont val="Arial"/>
        <family val="2"/>
      </rPr>
      <t xml:space="preserve"> El estudiante….</t>
    </r>
  </si>
  <si>
    <r>
      <t xml:space="preserve">6. LECCIONES O EXPERIENCIAS APRENDIDAS.
</t>
    </r>
    <r>
      <rPr>
        <sz val="11"/>
        <rFont val="Arial"/>
        <family val="2"/>
      </rPr>
      <t xml:space="preserve"> El estudiante…</t>
    </r>
  </si>
  <si>
    <t>Valor total del aspecto a evaluar</t>
  </si>
  <si>
    <r>
      <t>3. DATOS GENERALES DE LA EMPRESA:</t>
    </r>
    <r>
      <rPr>
        <sz val="11"/>
        <color indexed="8"/>
        <rFont val="Arial"/>
        <family val="2"/>
      </rPr>
      <t xml:space="preserve">                El estudiante….</t>
    </r>
  </si>
  <si>
    <t xml:space="preserve">Muestra los elementos más relevantes de la organización donde desarrolla su práctica profesional: Nombre, ubicación, número de empleados, descripción de la actividad económica y del departamento donde realizó su práctica profesional. </t>
  </si>
  <si>
    <t xml:space="preserve">Muestra la mayoría de los elementos más relevantes sobre la organización donde desarrolla su práctica profesional. </t>
  </si>
  <si>
    <t xml:space="preserve">Muestra al menos el 50% de  los elementos más relevantes acerca de la organización donde desarrolla su práctica profesional. </t>
  </si>
  <si>
    <t>Muestra incompletos los elementos  más relevantes acerca de la organización donde desarrolla su práctica profesional , la mayoría de los elementos no han sido incluidos.</t>
  </si>
  <si>
    <r>
      <t xml:space="preserve">4. DESCRIPCIÓN DE LAS FUNCIONES DESEMPEÑADAS:
</t>
    </r>
    <r>
      <rPr>
        <sz val="11"/>
        <color indexed="8"/>
        <rFont val="Arial"/>
        <family val="2"/>
      </rPr>
      <t xml:space="preserve"> El estudiante...</t>
    </r>
  </si>
  <si>
    <t>Describe adecuadamente  las funciones desempeñadas durante su práctica profesional.</t>
  </si>
  <si>
    <t>Describe de forma escueta  las funciones desempeñadas durante su práctica profesional.</t>
  </si>
  <si>
    <t>No hace una descripción correcta de las funciones desempeñadas durante su práctica profesional.</t>
  </si>
  <si>
    <r>
      <t xml:space="preserve">5. ANÁLISIS COMPARATIVO ENTRE FUNCIONES DESEMPEÑADAS RESPECTO A LO APRENDIDO EN LA ESPECIALIDAD:
</t>
    </r>
    <r>
      <rPr>
        <sz val="11"/>
        <color indexed="8"/>
        <rFont val="Arial"/>
        <family val="2"/>
      </rPr>
      <t xml:space="preserve"> El estudiante...</t>
    </r>
  </si>
  <si>
    <t>Realiza un análisis comparativo completo en formato columnar de las funciones desempeñadas en su práctica profesional y lo aprendido en la especialidad.</t>
  </si>
  <si>
    <t>Realiza un análisis comparativo completo en formato columnar de las funciones desempeñadas en su práctica profesional y lo aprendido en la especialidad pero deja algunos elementos sin comparación.</t>
  </si>
  <si>
    <t>No reaaliza un análisis comparativo completo en formato columnar de las funciones desempeñadas en su práctica profesional y lo aprendido en la especialidad pero deja muchos elementos sin comparación.</t>
  </si>
  <si>
    <r>
      <t xml:space="preserve">7. RECOMENDACIONES. 
</t>
    </r>
    <r>
      <rPr>
        <sz val="11"/>
        <rFont val="Arial"/>
        <family val="2"/>
      </rPr>
      <t>El estudiante...</t>
    </r>
  </si>
  <si>
    <t>240 horas presenciales + 80 horas informe práctica profesional</t>
  </si>
  <si>
    <t>240 horas telepráctica + 80 horas informe práctica profesional</t>
  </si>
  <si>
    <t>NOMBRE DEL PROFESOR DE ESPECIALIDAD A CARGO DEL ESTUDIANTE</t>
  </si>
  <si>
    <t>4. EL INFORME DE PRÁCTICA PROFESIONAL TIENE UN VALOR DEL 25% DE LA PRÁCTICA PROFESIONAL, TOTAL PORCENTAJE OBTENIDO EN ESTE INFORME</t>
  </si>
  <si>
    <t>SESIÓN 1
 (7° semana)</t>
  </si>
  <si>
    <t>SESIÓN 2
 (8° semana)</t>
  </si>
  <si>
    <t>1. EVALUACIÓN DE LA PARTICIPACIÓN DEL PRACTICANTE EN EL PROCESO DE REALIMENTACIÓN CON EL PROFESOR DE ESPECIALIDAD: 20%</t>
  </si>
  <si>
    <t xml:space="preserve">Aporta evidencias de sus bitácoras de práctica profesional para comentar o trabajar algún aspecto en las tutorías. </t>
  </si>
  <si>
    <t>Realiza preguntas y reflexiones sobre su experiencia de práctica profesional.</t>
  </si>
  <si>
    <t>Atiende las indicaciones y sugerencias en el proceso de redacción del informe.</t>
  </si>
  <si>
    <t xml:space="preserve">Pregunta al profesor de especialidad aquello que ignora o duda.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</si>
</sst>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140A]d&quot; de &quot;mmmm&quot; de &quot;yyyy;@"/>
    <numFmt numFmtId="166" formatCode="dd/mm/yyyy;@"/>
  </numFmts>
  <fonts count="41" x14ac:knownFonts="1">
    <font>
      <sz val="12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mbria"/>
      <family val="1"/>
    </font>
    <font>
      <sz val="12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FFFFFF"/>
      <name val="Calibri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rgb="FFFFFFFF"/>
      <name val="Arial"/>
      <family val="2"/>
    </font>
    <font>
      <b/>
      <sz val="12"/>
      <color rgb="FF000000"/>
      <name val="Calibri"/>
      <family val="2"/>
    </font>
    <font>
      <b/>
      <sz val="14"/>
      <color theme="1"/>
      <name val="Cambria"/>
      <family val="1"/>
    </font>
    <font>
      <b/>
      <sz val="16"/>
      <color rgb="FF000000"/>
      <name val="Arial"/>
      <family val="2"/>
    </font>
    <font>
      <b/>
      <sz val="18"/>
      <color rgb="FFFFFFFF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Calibri"/>
      <family val="2"/>
    </font>
    <font>
      <b/>
      <sz val="14"/>
      <name val="Cambria"/>
      <family val="1"/>
    </font>
    <font>
      <b/>
      <sz val="12"/>
      <color theme="9" tint="0.79998168889431442"/>
      <name val="Arial"/>
      <family val="2"/>
    </font>
    <font>
      <b/>
      <sz val="16"/>
      <color rgb="FFFFFFFF"/>
      <name val="Calibri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4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CDDC"/>
        <bgColor rgb="FF92CDDC"/>
      </patternFill>
    </fill>
    <fill>
      <patternFill patternType="solid">
        <fgColor rgb="FFFFFF66"/>
        <bgColor rgb="FFFFFF66"/>
      </patternFill>
    </fill>
    <fill>
      <patternFill patternType="solid">
        <fgColor rgb="FFC2D69B"/>
        <bgColor rgb="FFC2D69B"/>
      </patternFill>
    </fill>
    <fill>
      <patternFill patternType="solid">
        <fgColor theme="9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32">
    <xf numFmtId="0" fontId="0" fillId="0" borderId="0" xfId="0"/>
    <xf numFmtId="165" fontId="16" fillId="3" borderId="2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/>
    <xf numFmtId="0" fontId="7" fillId="0" borderId="0" xfId="0" applyFont="1" applyProtection="1"/>
    <xf numFmtId="49" fontId="26" fillId="4" borderId="0" xfId="1" applyNumberFormat="1" applyFont="1" applyFill="1" applyAlignment="1" applyProtection="1">
      <alignment horizontal="left"/>
    </xf>
    <xf numFmtId="0" fontId="27" fillId="6" borderId="0" xfId="0" applyFont="1" applyFill="1" applyBorder="1" applyAlignment="1" applyProtection="1">
      <alignment horizontal="left" vertical="center"/>
    </xf>
    <xf numFmtId="15" fontId="0" fillId="0" borderId="0" xfId="0" applyNumberFormat="1" applyProtection="1"/>
    <xf numFmtId="49" fontId="26" fillId="0" borderId="0" xfId="1" applyNumberFormat="1" applyFont="1" applyAlignment="1" applyProtection="1">
      <alignment horizontal="left"/>
    </xf>
    <xf numFmtId="0" fontId="27" fillId="7" borderId="0" xfId="0" applyFont="1" applyFill="1" applyBorder="1" applyAlignment="1" applyProtection="1">
      <alignment horizontal="left" vertical="center"/>
    </xf>
    <xf numFmtId="0" fontId="27" fillId="8" borderId="0" xfId="0" applyFont="1" applyFill="1" applyBorder="1" applyAlignment="1" applyProtection="1">
      <alignment horizontal="left" vertical="center"/>
    </xf>
    <xf numFmtId="0" fontId="3" fillId="0" borderId="0" xfId="0" applyFont="1" applyProtection="1"/>
    <xf numFmtId="49" fontId="26" fillId="5" borderId="0" xfId="1" applyNumberFormat="1" applyFont="1" applyFill="1" applyAlignment="1" applyProtection="1">
      <alignment horizontal="left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26" fillId="0" borderId="0" xfId="1" applyFont="1" applyAlignment="1" applyProtection="1">
      <alignment horizontal="left"/>
    </xf>
    <xf numFmtId="0" fontId="6" fillId="0" borderId="0" xfId="0" applyFont="1" applyBorder="1" applyAlignment="1" applyProtection="1">
      <alignment vertical="center"/>
    </xf>
    <xf numFmtId="0" fontId="0" fillId="0" borderId="33" xfId="0" applyBorder="1" applyProtection="1"/>
    <xf numFmtId="1" fontId="15" fillId="0" borderId="1" xfId="0" applyNumberFormat="1" applyFont="1" applyFill="1" applyBorder="1" applyAlignment="1" applyProtection="1">
      <alignment horizontal="center" vertical="center" wrapText="1"/>
    </xf>
    <xf numFmtId="1" fontId="22" fillId="0" borderId="1" xfId="0" applyNumberFormat="1" applyFont="1" applyFill="1" applyBorder="1" applyAlignment="1" applyProtection="1">
      <alignment horizontal="center" vertical="center"/>
    </xf>
    <xf numFmtId="0" fontId="29" fillId="0" borderId="10" xfId="0" applyFont="1" applyFill="1" applyBorder="1" applyAlignment="1" applyProtection="1">
      <alignment horizontal="justify" vertical="center" wrapText="1"/>
    </xf>
    <xf numFmtId="0" fontId="29" fillId="0" borderId="1" xfId="0" applyFont="1" applyFill="1" applyBorder="1" applyAlignment="1" applyProtection="1">
      <alignment vertical="center" wrapText="1"/>
    </xf>
    <xf numFmtId="164" fontId="34" fillId="0" borderId="4" xfId="0" applyNumberFormat="1" applyFont="1" applyFill="1" applyBorder="1" applyAlignment="1" applyProtection="1">
      <alignment horizontal="center" vertical="center"/>
    </xf>
    <xf numFmtId="1" fontId="35" fillId="0" borderId="1" xfId="0" applyNumberFormat="1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164" fontId="13" fillId="2" borderId="12" xfId="0" applyNumberFormat="1" applyFont="1" applyFill="1" applyBorder="1" applyAlignment="1" applyProtection="1">
      <alignment horizontal="center" vertical="center"/>
    </xf>
    <xf numFmtId="0" fontId="24" fillId="9" borderId="11" xfId="0" applyFont="1" applyFill="1" applyBorder="1" applyAlignment="1" applyProtection="1">
      <alignment horizontal="left" vertical="center" wrapText="1"/>
    </xf>
    <xf numFmtId="0" fontId="24" fillId="9" borderId="12" xfId="0" applyFont="1" applyFill="1" applyBorder="1" applyAlignment="1" applyProtection="1">
      <alignment horizontal="left" vertical="center" wrapText="1"/>
    </xf>
    <xf numFmtId="2" fontId="9" fillId="2" borderId="0" xfId="0" applyNumberFormat="1" applyFont="1" applyFill="1" applyBorder="1" applyAlignment="1" applyProtection="1">
      <alignment vertical="center"/>
    </xf>
    <xf numFmtId="0" fontId="32" fillId="10" borderId="1" xfId="0" applyFont="1" applyFill="1" applyBorder="1" applyAlignment="1" applyProtection="1">
      <alignment horizontal="center" vertical="center" wrapText="1"/>
    </xf>
    <xf numFmtId="0" fontId="11" fillId="10" borderId="1" xfId="0" applyFont="1" applyFill="1" applyBorder="1" applyAlignment="1" applyProtection="1">
      <alignment horizontal="left" vertical="center" wrapText="1"/>
    </xf>
    <xf numFmtId="0" fontId="11" fillId="10" borderId="1" xfId="0" applyFont="1" applyFill="1" applyBorder="1" applyAlignment="1" applyProtection="1">
      <alignment vertical="center" wrapText="1"/>
    </xf>
    <xf numFmtId="0" fontId="32" fillId="10" borderId="32" xfId="0" applyFont="1" applyFill="1" applyBorder="1" applyAlignment="1" applyProtection="1">
      <alignment vertical="center" wrapText="1"/>
    </xf>
    <xf numFmtId="0" fontId="32" fillId="10" borderId="1" xfId="0" applyFont="1" applyFill="1" applyBorder="1" applyAlignment="1" applyProtection="1">
      <alignment vertical="center" wrapText="1"/>
    </xf>
    <xf numFmtId="0" fontId="11" fillId="10" borderId="32" xfId="0" applyFont="1" applyFill="1" applyBorder="1" applyAlignment="1" applyProtection="1">
      <alignment vertical="center" wrapText="1"/>
    </xf>
    <xf numFmtId="166" fontId="0" fillId="0" borderId="0" xfId="0" applyNumberFormat="1" applyAlignment="1" applyProtection="1">
      <alignment horizontal="center"/>
    </xf>
    <xf numFmtId="164" fontId="37" fillId="9" borderId="4" xfId="0" applyNumberFormat="1" applyFont="1" applyFill="1" applyBorder="1" applyAlignment="1" applyProtection="1">
      <alignment horizontal="center" vertical="center"/>
    </xf>
    <xf numFmtId="164" fontId="38" fillId="9" borderId="1" xfId="0" applyNumberFormat="1" applyFont="1" applyFill="1" applyBorder="1" applyAlignment="1" applyProtection="1">
      <alignment horizontal="center" vertical="center" wrapText="1"/>
    </xf>
    <xf numFmtId="164" fontId="39" fillId="9" borderId="1" xfId="0" applyNumberFormat="1" applyFon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 applyProtection="1">
      <alignment horizontal="center" vertical="center" wrapText="1"/>
      <protection locked="0"/>
    </xf>
    <xf numFmtId="0" fontId="12" fillId="11" borderId="3" xfId="0" applyFont="1" applyFill="1" applyBorder="1" applyAlignment="1" applyProtection="1">
      <alignment horizontal="center" vertical="center" wrapText="1"/>
    </xf>
    <xf numFmtId="1" fontId="30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/>
    </xf>
    <xf numFmtId="0" fontId="19" fillId="10" borderId="29" xfId="0" applyFont="1" applyFill="1" applyBorder="1" applyAlignment="1" applyProtection="1">
      <alignment horizontal="left" vertical="center"/>
    </xf>
    <xf numFmtId="0" fontId="19" fillId="10" borderId="30" xfId="0" applyFont="1" applyFill="1" applyBorder="1" applyAlignment="1" applyProtection="1">
      <alignment horizontal="left" vertical="center"/>
    </xf>
    <xf numFmtId="0" fontId="20" fillId="9" borderId="10" xfId="0" applyFont="1" applyFill="1" applyBorder="1" applyAlignment="1" applyProtection="1">
      <alignment horizontal="left" vertical="center" wrapText="1"/>
    </xf>
    <xf numFmtId="0" fontId="20" fillId="9" borderId="11" xfId="0" applyFont="1" applyFill="1" applyBorder="1" applyAlignment="1" applyProtection="1">
      <alignment horizontal="left" vertical="center" wrapText="1"/>
    </xf>
    <xf numFmtId="0" fontId="19" fillId="10" borderId="27" xfId="0" applyFont="1" applyFill="1" applyBorder="1" applyAlignment="1" applyProtection="1">
      <alignment horizontal="left" vertical="center"/>
    </xf>
    <xf numFmtId="0" fontId="19" fillId="10" borderId="2" xfId="0" applyFont="1" applyFill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center" vertical="center" wrapText="1"/>
    </xf>
    <xf numFmtId="0" fontId="10" fillId="11" borderId="18" xfId="0" applyFont="1" applyFill="1" applyBorder="1" applyAlignment="1" applyProtection="1">
      <alignment horizontal="center" vertical="center" wrapText="1"/>
      <protection locked="0"/>
    </xf>
    <xf numFmtId="0" fontId="10" fillId="11" borderId="36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left" vertical="center" wrapText="1"/>
    </xf>
    <xf numFmtId="0" fontId="12" fillId="2" borderId="17" xfId="0" applyFont="1" applyFill="1" applyBorder="1" applyAlignment="1" applyProtection="1">
      <alignment horizontal="left" vertical="center" wrapText="1"/>
    </xf>
    <xf numFmtId="0" fontId="12" fillId="2" borderId="37" xfId="0" applyFont="1" applyFill="1" applyBorder="1" applyAlignment="1" applyProtection="1">
      <alignment horizontal="left" vertical="center" wrapText="1"/>
    </xf>
    <xf numFmtId="0" fontId="12" fillId="0" borderId="38" xfId="0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/>
    </xf>
    <xf numFmtId="0" fontId="12" fillId="10" borderId="27" xfId="0" applyFont="1" applyFill="1" applyBorder="1" applyAlignment="1" applyProtection="1">
      <alignment horizontal="left" vertical="center"/>
    </xf>
    <xf numFmtId="0" fontId="18" fillId="0" borderId="32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23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23" fillId="3" borderId="28" xfId="0" applyNumberFormat="1" applyFont="1" applyFill="1" applyBorder="1" applyAlignment="1" applyProtection="1">
      <alignment horizontal="left" vertical="center" wrapText="1" shrinkToFit="1"/>
      <protection locked="0"/>
    </xf>
    <xf numFmtId="0" fontId="16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18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18" fillId="3" borderId="28" xfId="0" applyNumberFormat="1" applyFont="1" applyFill="1" applyBorder="1" applyAlignment="1" applyProtection="1">
      <alignment horizontal="left" vertical="center" wrapText="1" shrinkToFit="1"/>
      <protection locked="0"/>
    </xf>
    <xf numFmtId="0" fontId="23" fillId="3" borderId="30" xfId="0" applyNumberFormat="1" applyFont="1" applyFill="1" applyBorder="1" applyAlignment="1" applyProtection="1">
      <alignment horizontal="left" vertical="center" wrapText="1" shrinkToFit="1"/>
      <protection locked="0"/>
    </xf>
    <xf numFmtId="0" fontId="23" fillId="3" borderId="31" xfId="0" applyNumberFormat="1" applyFont="1" applyFill="1" applyBorder="1" applyAlignment="1" applyProtection="1">
      <alignment horizontal="left" vertical="center" wrapText="1" shrinkToFit="1"/>
      <protection locked="0"/>
    </xf>
    <xf numFmtId="0" fontId="2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8" fillId="3" borderId="21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3" borderId="21" xfId="0" applyNumberFormat="1" applyFont="1" applyFill="1" applyBorder="1" applyAlignment="1" applyProtection="1">
      <alignment horizontal="center" vertical="center" shrinkToFit="1"/>
    </xf>
    <xf numFmtId="0" fontId="11" fillId="3" borderId="25" xfId="0" applyNumberFormat="1" applyFont="1" applyFill="1" applyBorder="1" applyAlignment="1" applyProtection="1">
      <alignment horizontal="center" vertical="center" shrinkToFit="1"/>
    </xf>
    <xf numFmtId="0" fontId="24" fillId="9" borderId="10" xfId="0" applyFont="1" applyFill="1" applyBorder="1" applyAlignment="1" applyProtection="1">
      <alignment horizontal="right" vertical="center" wrapText="1"/>
    </xf>
    <xf numFmtId="0" fontId="24" fillId="9" borderId="11" xfId="0" applyFont="1" applyFill="1" applyBorder="1" applyAlignment="1" applyProtection="1">
      <alignment horizontal="right" vertical="center" wrapText="1"/>
    </xf>
    <xf numFmtId="0" fontId="20" fillId="9" borderId="34" xfId="0" applyFont="1" applyFill="1" applyBorder="1" applyAlignment="1" applyProtection="1">
      <alignment horizontal="left" vertical="center"/>
      <protection locked="0"/>
    </xf>
    <xf numFmtId="0" fontId="20" fillId="9" borderId="3" xfId="0" applyFont="1" applyFill="1" applyBorder="1" applyAlignment="1" applyProtection="1">
      <alignment horizontal="left" vertical="center"/>
      <protection locked="0"/>
    </xf>
    <xf numFmtId="0" fontId="20" fillId="9" borderId="4" xfId="0" applyFont="1" applyFill="1" applyBorder="1" applyAlignment="1" applyProtection="1">
      <alignment horizontal="left" vertical="center"/>
      <protection locked="0"/>
    </xf>
    <xf numFmtId="0" fontId="12" fillId="10" borderId="24" xfId="0" applyFont="1" applyFill="1" applyBorder="1" applyAlignment="1" applyProtection="1">
      <alignment horizontal="left" vertical="center"/>
    </xf>
    <xf numFmtId="0" fontId="19" fillId="10" borderId="25" xfId="0" applyFont="1" applyFill="1" applyBorder="1" applyAlignment="1" applyProtection="1">
      <alignment horizontal="left" vertical="center"/>
    </xf>
    <xf numFmtId="0" fontId="19" fillId="10" borderId="21" xfId="0" applyFont="1" applyFill="1" applyBorder="1" applyAlignment="1" applyProtection="1">
      <alignment horizontal="left" vertical="center"/>
    </xf>
    <xf numFmtId="0" fontId="21" fillId="0" borderId="34" xfId="0" applyFont="1" applyBorder="1" applyAlignment="1" applyProtection="1">
      <alignment vertical="center"/>
      <protection locked="0"/>
    </xf>
    <xf numFmtId="0" fontId="21" fillId="0" borderId="3" xfId="0" applyFont="1" applyBorder="1" applyAlignment="1" applyProtection="1">
      <alignment vertical="center"/>
      <protection locked="0"/>
    </xf>
    <xf numFmtId="0" fontId="21" fillId="0" borderId="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</xf>
    <xf numFmtId="0" fontId="29" fillId="0" borderId="10" xfId="0" applyFont="1" applyFill="1" applyBorder="1" applyAlignment="1" applyProtection="1">
      <alignment horizontal="justify" vertical="center" wrapText="1"/>
    </xf>
    <xf numFmtId="0" fontId="29" fillId="0" borderId="12" xfId="0" applyFont="1" applyFill="1" applyBorder="1" applyAlignment="1" applyProtection="1">
      <alignment horizontal="justify" vertical="center" wrapText="1"/>
    </xf>
    <xf numFmtId="0" fontId="29" fillId="0" borderId="11" xfId="0" applyFont="1" applyFill="1" applyBorder="1" applyAlignment="1" applyProtection="1">
      <alignment horizontal="justify" vertical="center" wrapText="1"/>
    </xf>
    <xf numFmtId="0" fontId="5" fillId="0" borderId="0" xfId="0" applyFont="1" applyProtection="1"/>
    <xf numFmtId="0" fontId="10" fillId="0" borderId="0" xfId="0" applyFont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20" fillId="9" borderId="12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horizontal="center" vertical="top"/>
    </xf>
    <xf numFmtId="0" fontId="36" fillId="10" borderId="10" xfId="0" applyFont="1" applyFill="1" applyBorder="1" applyAlignment="1" applyProtection="1">
      <alignment horizontal="center" vertical="center" wrapText="1"/>
    </xf>
    <xf numFmtId="0" fontId="36" fillId="10" borderId="11" xfId="0" applyFont="1" applyFill="1" applyBorder="1" applyAlignment="1" applyProtection="1">
      <alignment horizontal="center" vertical="center" wrapText="1"/>
    </xf>
    <xf numFmtId="0" fontId="36" fillId="10" borderId="12" xfId="0" applyFont="1" applyFill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</xf>
    <xf numFmtId="0" fontId="40" fillId="9" borderId="11" xfId="0" applyFont="1" applyFill="1" applyBorder="1" applyAlignment="1" applyProtection="1">
      <alignment horizontal="left" vertical="center" wrapText="1"/>
    </xf>
    <xf numFmtId="0" fontId="40" fillId="9" borderId="12" xfId="0" applyFont="1" applyFill="1" applyBorder="1" applyAlignment="1" applyProtection="1">
      <alignment horizontal="left" vertical="center" wrapText="1"/>
    </xf>
    <xf numFmtId="0" fontId="31" fillId="0" borderId="8" xfId="0" applyFont="1" applyFill="1" applyBorder="1" applyAlignment="1" applyProtection="1">
      <alignment horizontal="center" vertical="center"/>
    </xf>
    <xf numFmtId="0" fontId="31" fillId="0" borderId="9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vertical="center" wrapText="1"/>
    </xf>
    <xf numFmtId="0" fontId="31" fillId="0" borderId="8" xfId="0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 applyProtection="1">
      <alignment horizontal="justify" vertical="justify" wrapText="1"/>
    </xf>
    <xf numFmtId="0" fontId="29" fillId="0" borderId="11" xfId="0" applyFont="1" applyFill="1" applyBorder="1" applyAlignment="1" applyProtection="1">
      <alignment horizontal="justify" vertical="justify" wrapText="1"/>
    </xf>
    <xf numFmtId="0" fontId="30" fillId="0" borderId="14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30" fillId="0" borderId="6" xfId="0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justify" vertical="justify" wrapText="1"/>
    </xf>
    <xf numFmtId="0" fontId="0" fillId="0" borderId="2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2" fillId="11" borderId="35" xfId="0" applyFont="1" applyFill="1" applyBorder="1" applyAlignment="1" applyProtection="1">
      <alignment horizontal="center" vertical="center" wrapText="1"/>
    </xf>
    <xf numFmtId="0" fontId="12" fillId="11" borderId="19" xfId="0" applyFont="1" applyFill="1" applyBorder="1" applyAlignment="1" applyProtection="1">
      <alignment horizontal="center" vertical="center" wrapText="1"/>
    </xf>
    <xf numFmtId="0" fontId="31" fillId="0" borderId="6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 wrapText="1"/>
    </xf>
    <xf numFmtId="0" fontId="12" fillId="2" borderId="41" xfId="0" applyFont="1" applyFill="1" applyBorder="1" applyAlignment="1" applyProtection="1">
      <alignment horizontal="left" vertical="center" wrapText="1"/>
    </xf>
    <xf numFmtId="0" fontId="12" fillId="2" borderId="42" xfId="0" applyFont="1" applyFill="1" applyBorder="1" applyAlignment="1" applyProtection="1">
      <alignment horizontal="left" vertical="center" wrapText="1"/>
    </xf>
    <xf numFmtId="0" fontId="12" fillId="2" borderId="43" xfId="0" applyFont="1" applyFill="1" applyBorder="1" applyAlignment="1" applyProtection="1">
      <alignment horizontal="left" vertical="center" wrapText="1"/>
    </xf>
    <xf numFmtId="0" fontId="30" fillId="10" borderId="14" xfId="0" applyFont="1" applyFill="1" applyBorder="1" applyAlignment="1" applyProtection="1">
      <alignment horizontal="center" vertical="center" wrapText="1"/>
    </xf>
    <xf numFmtId="0" fontId="30" fillId="10" borderId="32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EB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571499</xdr:colOff>
      <xdr:row>15</xdr:row>
      <xdr:rowOff>95250</xdr:rowOff>
    </xdr:from>
    <xdr:to>
      <xdr:col>16</xdr:col>
      <xdr:colOff>993321</xdr:colOff>
      <xdr:row>16</xdr:row>
      <xdr:rowOff>301626</xdr:rowOff>
    </xdr:to>
    <xdr:sp macro="" textlink="">
      <xdr:nvSpPr>
        <xdr:cNvPr id="2" name="Flecha abajo 1"/>
        <xdr:cNvSpPr/>
      </xdr:nvSpPr>
      <xdr:spPr>
        <a:xfrm>
          <a:off x="14509749" y="5238750"/>
          <a:ext cx="421822" cy="666751"/>
        </a:xfrm>
        <a:prstGeom prst="downArrow">
          <a:avLst/>
        </a:prstGeom>
        <a:ln w="38100">
          <a:solidFill>
            <a:schemeClr val="accent6">
              <a:lumMod val="75000"/>
            </a:schemeClr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R"/>
        </a:p>
      </xdr:txBody>
    </xdr:sp>
    <xdr:clientData/>
  </xdr:twoCellAnchor>
  <xdr:twoCellAnchor editAs="oneCell">
    <xdr:from>
      <xdr:col>2</xdr:col>
      <xdr:colOff>503465</xdr:colOff>
      <xdr:row>0</xdr:row>
      <xdr:rowOff>71438</xdr:rowOff>
    </xdr:from>
    <xdr:to>
      <xdr:col>3</xdr:col>
      <xdr:colOff>476249</xdr:colOff>
      <xdr:row>3</xdr:row>
      <xdr:rowOff>20669</xdr:rowOff>
    </xdr:to>
    <xdr:pic>
      <xdr:nvPicPr>
        <xdr:cNvPr id="4" name="図プレースホルダー 11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371" y="71438"/>
          <a:ext cx="806222" cy="877919"/>
        </a:xfrm>
        <a:prstGeom prst="rect">
          <a:avLst/>
        </a:prstGeom>
      </xdr:spPr>
    </xdr:pic>
    <xdr:clientData/>
  </xdr:twoCellAnchor>
  <xdr:twoCellAnchor editAs="oneCell">
    <xdr:from>
      <xdr:col>14</xdr:col>
      <xdr:colOff>640780</xdr:colOff>
      <xdr:row>0</xdr:row>
      <xdr:rowOff>120764</xdr:rowOff>
    </xdr:from>
    <xdr:to>
      <xdr:col>17</xdr:col>
      <xdr:colOff>139094</xdr:colOff>
      <xdr:row>2</xdr:row>
      <xdr:rowOff>285751</xdr:rowOff>
    </xdr:to>
    <xdr:pic>
      <xdr:nvPicPr>
        <xdr:cNvPr id="5" name="Picture 5">
          <a:extLst>
            <a:ext uri="{FF2B5EF4-FFF2-40B4-BE49-F238E27FC236}">
              <a16:creationId xmlns:r="http://schemas.openxmlformats.org/officeDocument/2006/relationships" xmlns:p="http://schemas.openxmlformats.org/presentationml/2006/main" xmlns="" xmlns:a16="http://schemas.microsoft.com/office/drawing/2014/main" xmlns:lc="http://schemas.openxmlformats.org/drawingml/2006/lockedCanvas" id="{ED1FED31-EB64-4C6F-B58A-9FD5C265D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6887" y="120764"/>
          <a:ext cx="2600742" cy="790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207507</xdr:rowOff>
    </xdr:from>
    <xdr:to>
      <xdr:col>2</xdr:col>
      <xdr:colOff>147977</xdr:colOff>
      <xdr:row>2</xdr:row>
      <xdr:rowOff>195983</xdr:rowOff>
    </xdr:to>
    <xdr:pic>
      <xdr:nvPicPr>
        <xdr:cNvPr id="7" name="1 Imagen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6667" b="20238"/>
        <a:stretch/>
      </xdr:blipFill>
      <xdr:spPr>
        <a:xfrm>
          <a:off x="0" y="207507"/>
          <a:ext cx="2690812" cy="607601"/>
        </a:xfrm>
        <a:prstGeom prst="rect">
          <a:avLst/>
        </a:prstGeom>
      </xdr:spPr>
    </xdr:pic>
    <xdr:clientData/>
  </xdr:twoCellAnchor>
  <xdr:twoCellAnchor>
    <xdr:from>
      <xdr:col>12</xdr:col>
      <xdr:colOff>1</xdr:colOff>
      <xdr:row>32</xdr:row>
      <xdr:rowOff>63500</xdr:rowOff>
    </xdr:from>
    <xdr:to>
      <xdr:col>12</xdr:col>
      <xdr:colOff>542019</xdr:colOff>
      <xdr:row>32</xdr:row>
      <xdr:rowOff>415017</xdr:rowOff>
    </xdr:to>
    <xdr:sp macro="" textlink="">
      <xdr:nvSpPr>
        <xdr:cNvPr id="8" name="Flecha abajo 7"/>
        <xdr:cNvSpPr/>
      </xdr:nvSpPr>
      <xdr:spPr>
        <a:xfrm rot="16200000">
          <a:off x="9953626" y="19589750"/>
          <a:ext cx="351517" cy="542018"/>
        </a:xfrm>
        <a:prstGeom prst="downArrow">
          <a:avLst/>
        </a:prstGeom>
        <a:solidFill>
          <a:srgbClr val="FFEEB9"/>
        </a:solidFill>
        <a:ln>
          <a:solidFill>
            <a:schemeClr val="accent6">
              <a:lumMod val="75000"/>
            </a:schemeClr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R"/>
        </a:p>
      </xdr:txBody>
    </xdr:sp>
    <xdr:clientData/>
  </xdr:twoCellAnchor>
  <xdr:twoCellAnchor editAs="oneCell">
    <xdr:from>
      <xdr:col>13</xdr:col>
      <xdr:colOff>530677</xdr:colOff>
      <xdr:row>0</xdr:row>
      <xdr:rowOff>299357</xdr:rowOff>
    </xdr:from>
    <xdr:to>
      <xdr:col>14</xdr:col>
      <xdr:colOff>693962</xdr:colOff>
      <xdr:row>2</xdr:row>
      <xdr:rowOff>166557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rcRect l="9685" t="17339" r="9831" b="31642"/>
        <a:stretch/>
      </xdr:blipFill>
      <xdr:spPr>
        <a:xfrm>
          <a:off x="11661320" y="299357"/>
          <a:ext cx="1428750" cy="4931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4"/>
  <sheetViews>
    <sheetView windowProtection="1" showGridLines="0" tabSelected="1" zoomScale="70" zoomScaleNormal="70" workbookViewId="0">
      <selection activeCell="P23" sqref="P23:P30"/>
    </sheetView>
  </sheetViews>
  <sheetFormatPr baseColWidth="10" defaultRowHeight="15.75" x14ac:dyDescent="0.25"/>
  <cols>
    <col min="1" max="1" width="22.5" style="2" customWidth="1"/>
    <col min="2" max="3" width="11" style="2"/>
    <col min="4" max="4" width="10.375" style="2" customWidth="1"/>
    <col min="5" max="5" width="8.5" style="2" hidden="1" customWidth="1"/>
    <col min="6" max="6" width="10.875" style="2" hidden="1" customWidth="1"/>
    <col min="7" max="7" width="11" style="2"/>
    <col min="8" max="9" width="11" style="2" customWidth="1"/>
    <col min="10" max="10" width="4.5" style="2" customWidth="1"/>
    <col min="11" max="11" width="11" style="2"/>
    <col min="12" max="12" width="29" style="2" customWidth="1"/>
    <col min="13" max="14" width="16.625" style="2" customWidth="1"/>
    <col min="15" max="15" width="10.375" style="2" customWidth="1"/>
    <col min="16" max="16" width="9.75" style="2" customWidth="1"/>
    <col min="17" max="17" width="20.5" style="2" customWidth="1"/>
    <col min="18" max="18" width="12.875" style="2" customWidth="1"/>
    <col min="19" max="19" width="11.125" style="2" customWidth="1"/>
    <col min="20" max="20" width="11" style="2"/>
    <col min="21" max="21" width="7.75" style="2" hidden="1" customWidth="1"/>
    <col min="22" max="23" width="11" style="2" hidden="1" customWidth="1"/>
    <col min="24" max="24" width="45.375" style="2" hidden="1" customWidth="1"/>
    <col min="25" max="25" width="60.5" style="2" hidden="1" customWidth="1"/>
    <col min="26" max="26" width="18.875" style="2" hidden="1" customWidth="1"/>
    <col min="27" max="27" width="11" style="2" hidden="1" customWidth="1"/>
    <col min="28" max="28" width="37.625" style="2" hidden="1" customWidth="1"/>
    <col min="29" max="30" width="11" style="2" hidden="1" customWidth="1"/>
    <col min="31" max="31" width="11" style="2" customWidth="1"/>
    <col min="32" max="16384" width="11" style="2"/>
  </cols>
  <sheetData>
    <row r="1" spans="1:28" ht="24.95" customHeight="1" x14ac:dyDescent="0.35">
      <c r="A1" s="71" t="s">
        <v>26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28" ht="24.95" customHeight="1" x14ac:dyDescent="0.3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8" ht="24.95" customHeight="1" x14ac:dyDescent="0.35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28" ht="9" customHeight="1" thickBo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28" s="3" customFormat="1" ht="35.25" customHeight="1" thickBot="1" x14ac:dyDescent="0.55000000000000004">
      <c r="A5" s="76" t="s">
        <v>329</v>
      </c>
      <c r="B5" s="77"/>
      <c r="C5" s="77"/>
      <c r="D5" s="77"/>
      <c r="E5" s="77"/>
      <c r="F5" s="77"/>
      <c r="G5" s="77"/>
      <c r="H5" s="77"/>
      <c r="I5" s="78" t="s">
        <v>353</v>
      </c>
      <c r="J5" s="79"/>
      <c r="K5" s="79"/>
      <c r="L5" s="79"/>
      <c r="M5" s="79"/>
      <c r="N5" s="80"/>
      <c r="O5" s="27"/>
      <c r="P5" s="27"/>
      <c r="Q5" s="28"/>
    </row>
    <row r="6" spans="1:28" ht="24.95" customHeight="1" x14ac:dyDescent="0.25">
      <c r="A6" s="81" t="s">
        <v>354</v>
      </c>
      <c r="B6" s="82"/>
      <c r="C6" s="82"/>
      <c r="D6" s="82"/>
      <c r="E6" s="82"/>
      <c r="F6" s="82"/>
      <c r="G6" s="82"/>
      <c r="H6" s="82"/>
      <c r="I6" s="83"/>
      <c r="J6" s="73"/>
      <c r="K6" s="73"/>
      <c r="L6" s="73"/>
      <c r="M6" s="73"/>
      <c r="N6" s="74" t="s">
        <v>3</v>
      </c>
      <c r="O6" s="75"/>
      <c r="P6" s="75"/>
      <c r="Q6" s="1">
        <v>44256</v>
      </c>
      <c r="X6" s="4" t="s">
        <v>29</v>
      </c>
      <c r="Y6" s="5" t="s">
        <v>268</v>
      </c>
      <c r="Z6" s="6">
        <v>44256</v>
      </c>
      <c r="AB6" s="2" t="s">
        <v>352</v>
      </c>
    </row>
    <row r="7" spans="1:28" ht="24.95" customHeight="1" x14ac:dyDescent="0.25">
      <c r="A7" s="61" t="s">
        <v>330</v>
      </c>
      <c r="B7" s="51"/>
      <c r="C7" s="51"/>
      <c r="D7" s="51"/>
      <c r="E7" s="51"/>
      <c r="F7" s="51"/>
      <c r="G7" s="51"/>
      <c r="H7" s="51"/>
      <c r="I7" s="51"/>
      <c r="J7" s="64"/>
      <c r="K7" s="64"/>
      <c r="L7" s="64"/>
      <c r="M7" s="64"/>
      <c r="N7" s="64"/>
      <c r="O7" s="64"/>
      <c r="P7" s="64"/>
      <c r="Q7" s="65"/>
      <c r="X7" s="7" t="s">
        <v>30</v>
      </c>
      <c r="Y7" s="5" t="s">
        <v>269</v>
      </c>
      <c r="Z7" s="6">
        <v>44257</v>
      </c>
      <c r="AB7" s="2" t="s">
        <v>353</v>
      </c>
    </row>
    <row r="8" spans="1:28" ht="24.95" customHeight="1" x14ac:dyDescent="0.25">
      <c r="A8" s="50" t="s">
        <v>2</v>
      </c>
      <c r="B8" s="51"/>
      <c r="C8" s="51"/>
      <c r="D8" s="51"/>
      <c r="E8" s="51"/>
      <c r="F8" s="51"/>
      <c r="G8" s="51"/>
      <c r="H8" s="51"/>
      <c r="I8" s="51"/>
      <c r="J8" s="66"/>
      <c r="K8" s="67"/>
      <c r="L8" s="67"/>
      <c r="M8" s="67"/>
      <c r="N8" s="67"/>
      <c r="O8" s="67"/>
      <c r="P8" s="67"/>
      <c r="Q8" s="68"/>
      <c r="X8" s="7" t="s">
        <v>31</v>
      </c>
      <c r="Y8" s="8" t="s">
        <v>270</v>
      </c>
      <c r="Z8" s="6">
        <v>44258</v>
      </c>
    </row>
    <row r="9" spans="1:28" ht="24.95" customHeight="1" x14ac:dyDescent="0.25">
      <c r="A9" s="50" t="s">
        <v>0</v>
      </c>
      <c r="B9" s="51"/>
      <c r="C9" s="51"/>
      <c r="D9" s="51"/>
      <c r="E9" s="51"/>
      <c r="F9" s="51"/>
      <c r="G9" s="51"/>
      <c r="H9" s="51"/>
      <c r="I9" s="51"/>
      <c r="J9" s="67"/>
      <c r="K9" s="67"/>
      <c r="L9" s="67"/>
      <c r="M9" s="67"/>
      <c r="N9" s="67"/>
      <c r="O9" s="67"/>
      <c r="P9" s="67"/>
      <c r="Q9" s="68"/>
      <c r="X9" s="7" t="s">
        <v>32</v>
      </c>
      <c r="Y9" s="9" t="s">
        <v>271</v>
      </c>
      <c r="Z9" s="6">
        <v>44259</v>
      </c>
    </row>
    <row r="10" spans="1:28" ht="24.95" customHeight="1" thickBot="1" x14ac:dyDescent="0.3">
      <c r="A10" s="46" t="s">
        <v>1</v>
      </c>
      <c r="B10" s="47"/>
      <c r="C10" s="47"/>
      <c r="D10" s="47"/>
      <c r="E10" s="47"/>
      <c r="F10" s="47"/>
      <c r="G10" s="47"/>
      <c r="H10" s="47"/>
      <c r="I10" s="47"/>
      <c r="J10" s="69"/>
      <c r="K10" s="69"/>
      <c r="L10" s="69"/>
      <c r="M10" s="69"/>
      <c r="N10" s="69"/>
      <c r="O10" s="69"/>
      <c r="P10" s="69"/>
      <c r="Q10" s="70"/>
      <c r="X10" s="7" t="s">
        <v>33</v>
      </c>
      <c r="Y10" s="9" t="s">
        <v>272</v>
      </c>
      <c r="Z10" s="6">
        <v>44260</v>
      </c>
    </row>
    <row r="11" spans="1:28" ht="16.5" thickBot="1" x14ac:dyDescent="0.3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15"/>
      <c r="P11" s="15"/>
      <c r="Q11" s="16"/>
      <c r="R11" s="10"/>
      <c r="X11" s="7" t="s">
        <v>34</v>
      </c>
      <c r="Y11" s="9" t="s">
        <v>273</v>
      </c>
      <c r="Z11" s="6">
        <v>44261</v>
      </c>
    </row>
    <row r="12" spans="1:28" ht="32.1" customHeight="1" thickBot="1" x14ac:dyDescent="0.3">
      <c r="A12" s="48" t="s">
        <v>358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10"/>
      <c r="X12" s="7" t="s">
        <v>35</v>
      </c>
      <c r="Y12" s="9" t="s">
        <v>274</v>
      </c>
      <c r="Z12" s="6">
        <v>44263</v>
      </c>
      <c r="AB12" s="36">
        <f ca="1">TODAY()</f>
        <v>44245</v>
      </c>
    </row>
    <row r="13" spans="1:28" ht="39.75" customHeight="1" x14ac:dyDescent="0.25">
      <c r="A13" s="58" t="s">
        <v>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0"/>
      <c r="N13" s="43" t="s">
        <v>356</v>
      </c>
      <c r="O13" s="44" t="s">
        <v>357</v>
      </c>
      <c r="P13" s="45"/>
      <c r="Q13" s="52" t="s">
        <v>5</v>
      </c>
      <c r="R13" s="10"/>
      <c r="X13" s="7" t="s">
        <v>36</v>
      </c>
      <c r="Y13" s="9" t="s">
        <v>275</v>
      </c>
      <c r="Z13" s="6">
        <v>44264</v>
      </c>
    </row>
    <row r="14" spans="1:28" ht="39" customHeight="1" x14ac:dyDescent="0.25">
      <c r="A14" s="55" t="s">
        <v>359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7"/>
      <c r="N14" s="40"/>
      <c r="O14" s="53"/>
      <c r="P14" s="54"/>
      <c r="Q14" s="52"/>
      <c r="R14" s="10"/>
      <c r="U14" s="2">
        <v>1</v>
      </c>
      <c r="V14" s="2">
        <v>1</v>
      </c>
      <c r="X14" s="7" t="s">
        <v>37</v>
      </c>
      <c r="Y14" s="8" t="s">
        <v>276</v>
      </c>
      <c r="Z14" s="6">
        <v>44265</v>
      </c>
    </row>
    <row r="15" spans="1:28" ht="38.1" customHeight="1" x14ac:dyDescent="0.25">
      <c r="A15" s="55" t="s">
        <v>362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  <c r="N15" s="40"/>
      <c r="O15" s="53"/>
      <c r="P15" s="54"/>
      <c r="Q15" s="52"/>
      <c r="U15" s="2">
        <v>0</v>
      </c>
      <c r="V15" s="2">
        <v>2</v>
      </c>
      <c r="X15" s="7" t="s">
        <v>38</v>
      </c>
      <c r="Y15" s="8" t="s">
        <v>277</v>
      </c>
      <c r="Z15" s="6">
        <v>44266</v>
      </c>
    </row>
    <row r="16" spans="1:28" ht="36" customHeight="1" x14ac:dyDescent="0.25">
      <c r="A16" s="55" t="s">
        <v>360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40"/>
      <c r="O16" s="53"/>
      <c r="P16" s="54"/>
      <c r="Q16" s="118"/>
      <c r="V16" s="2">
        <v>3</v>
      </c>
      <c r="X16" s="7" t="s">
        <v>39</v>
      </c>
      <c r="Y16" s="5" t="s">
        <v>278</v>
      </c>
      <c r="Z16" s="6">
        <v>44267</v>
      </c>
    </row>
    <row r="17" spans="1:26" ht="35.25" customHeight="1" thickBot="1" x14ac:dyDescent="0.3">
      <c r="A17" s="127" t="s">
        <v>361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9"/>
      <c r="N17" s="40"/>
      <c r="O17" s="53"/>
      <c r="P17" s="54"/>
      <c r="Q17" s="119"/>
      <c r="V17" s="2">
        <v>4</v>
      </c>
      <c r="X17" s="7" t="s">
        <v>40</v>
      </c>
      <c r="Y17" s="5" t="s">
        <v>279</v>
      </c>
      <c r="Z17" s="6">
        <v>44268</v>
      </c>
    </row>
    <row r="18" spans="1:26" ht="32.25" customHeight="1" thickBot="1" x14ac:dyDescent="0.3">
      <c r="A18" s="124" t="s">
        <v>23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6"/>
      <c r="N18" s="41">
        <f>SUM(N14:N17)</f>
        <v>0</v>
      </c>
      <c r="O18" s="120">
        <f>SUM(O14:O17)</f>
        <v>0</v>
      </c>
      <c r="P18" s="121"/>
      <c r="Q18" s="37">
        <f>(N18+O18)/8*20</f>
        <v>0</v>
      </c>
      <c r="X18" s="7" t="s">
        <v>41</v>
      </c>
      <c r="Y18" s="5" t="s">
        <v>280</v>
      </c>
      <c r="Z18" s="6">
        <v>44269</v>
      </c>
    </row>
    <row r="19" spans="1:26" ht="10.5" customHeight="1" thickBot="1" x14ac:dyDescent="0.3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  <c r="N19" s="25"/>
      <c r="O19" s="25"/>
      <c r="P19" s="25"/>
      <c r="Q19" s="26"/>
      <c r="X19" s="7" t="s">
        <v>42</v>
      </c>
      <c r="Y19" s="5" t="s">
        <v>281</v>
      </c>
      <c r="Z19" s="6">
        <v>44270</v>
      </c>
    </row>
    <row r="20" spans="1:26" ht="39.75" customHeight="1" thickBot="1" x14ac:dyDescent="0.3">
      <c r="A20" s="48" t="s">
        <v>24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95"/>
      <c r="X20" s="7" t="s">
        <v>43</v>
      </c>
      <c r="Y20" s="8" t="s">
        <v>282</v>
      </c>
      <c r="Z20" s="6">
        <v>44271</v>
      </c>
    </row>
    <row r="21" spans="1:26" ht="44.25" customHeight="1" x14ac:dyDescent="0.25">
      <c r="A21" s="130" t="s">
        <v>22</v>
      </c>
      <c r="B21" s="111" t="s">
        <v>6</v>
      </c>
      <c r="C21" s="112"/>
      <c r="D21" s="112"/>
      <c r="E21" s="112"/>
      <c r="F21" s="113"/>
      <c r="G21" s="111" t="s">
        <v>7</v>
      </c>
      <c r="H21" s="112"/>
      <c r="I21" s="112"/>
      <c r="J21" s="113"/>
      <c r="K21" s="112" t="s">
        <v>8</v>
      </c>
      <c r="L21" s="112"/>
      <c r="M21" s="111" t="s">
        <v>319</v>
      </c>
      <c r="N21" s="113"/>
      <c r="O21" s="108" t="s">
        <v>337</v>
      </c>
      <c r="P21" s="122" t="s">
        <v>331</v>
      </c>
      <c r="Q21" s="105" t="s">
        <v>21</v>
      </c>
      <c r="X21" s="7" t="s">
        <v>44</v>
      </c>
      <c r="Y21" s="5" t="s">
        <v>283</v>
      </c>
      <c r="Z21" s="6">
        <v>44272</v>
      </c>
    </row>
    <row r="22" spans="1:26" ht="33" customHeight="1" thickBot="1" x14ac:dyDescent="0.3">
      <c r="A22" s="131"/>
      <c r="B22" s="114"/>
      <c r="C22" s="115"/>
      <c r="D22" s="115"/>
      <c r="E22" s="115"/>
      <c r="F22" s="116"/>
      <c r="G22" s="114"/>
      <c r="H22" s="115"/>
      <c r="I22" s="115"/>
      <c r="J22" s="116"/>
      <c r="K22" s="115"/>
      <c r="L22" s="115"/>
      <c r="M22" s="114"/>
      <c r="N22" s="116"/>
      <c r="O22" s="106"/>
      <c r="P22" s="123"/>
      <c r="Q22" s="106"/>
      <c r="X22" s="7" t="s">
        <v>45</v>
      </c>
      <c r="Y22" s="5" t="s">
        <v>284</v>
      </c>
      <c r="Z22" s="6">
        <v>44273</v>
      </c>
    </row>
    <row r="23" spans="1:26" ht="81.75" customHeight="1" thickBot="1" x14ac:dyDescent="0.3">
      <c r="A23" s="30" t="s">
        <v>335</v>
      </c>
      <c r="B23" s="88" t="s">
        <v>13</v>
      </c>
      <c r="C23" s="90"/>
      <c r="D23" s="90"/>
      <c r="E23" s="109"/>
      <c r="F23" s="110"/>
      <c r="G23" s="107" t="s">
        <v>333</v>
      </c>
      <c r="H23" s="107"/>
      <c r="I23" s="107"/>
      <c r="J23" s="107"/>
      <c r="K23" s="88" t="s">
        <v>9</v>
      </c>
      <c r="L23" s="90"/>
      <c r="M23" s="88" t="s">
        <v>10</v>
      </c>
      <c r="N23" s="90"/>
      <c r="O23" s="17">
        <v>5</v>
      </c>
      <c r="P23" s="42"/>
      <c r="Q23" s="21">
        <f>P23/4*O23*0.8</f>
        <v>0</v>
      </c>
      <c r="X23" s="7" t="s">
        <v>46</v>
      </c>
      <c r="Y23" s="5" t="s">
        <v>285</v>
      </c>
      <c r="Z23" s="6">
        <v>44274</v>
      </c>
    </row>
    <row r="24" spans="1:26" ht="96.95" customHeight="1" thickBot="1" x14ac:dyDescent="0.3">
      <c r="A24" s="31" t="s">
        <v>322</v>
      </c>
      <c r="B24" s="88" t="s">
        <v>326</v>
      </c>
      <c r="C24" s="90"/>
      <c r="D24" s="90"/>
      <c r="E24" s="109"/>
      <c r="F24" s="110"/>
      <c r="G24" s="88" t="s">
        <v>332</v>
      </c>
      <c r="H24" s="90"/>
      <c r="I24" s="90"/>
      <c r="J24" s="89"/>
      <c r="K24" s="107" t="s">
        <v>11</v>
      </c>
      <c r="L24" s="107"/>
      <c r="M24" s="88" t="s">
        <v>12</v>
      </c>
      <c r="N24" s="90"/>
      <c r="O24" s="17">
        <v>5</v>
      </c>
      <c r="P24" s="42"/>
      <c r="Q24" s="21">
        <f t="shared" ref="Q24:Q30" si="0">P24/4*O24*0.8</f>
        <v>0</v>
      </c>
      <c r="X24" s="7" t="s">
        <v>47</v>
      </c>
      <c r="Y24" s="5" t="s">
        <v>286</v>
      </c>
      <c r="Z24" s="6">
        <v>44275</v>
      </c>
    </row>
    <row r="25" spans="1:26" ht="77.25" customHeight="1" thickBot="1" x14ac:dyDescent="0.3">
      <c r="A25" s="32" t="s">
        <v>338</v>
      </c>
      <c r="B25" s="88" t="s">
        <v>339</v>
      </c>
      <c r="C25" s="90"/>
      <c r="D25" s="90"/>
      <c r="E25" s="89"/>
      <c r="F25" s="19"/>
      <c r="G25" s="88" t="s">
        <v>340</v>
      </c>
      <c r="H25" s="90"/>
      <c r="I25" s="90"/>
      <c r="J25" s="89"/>
      <c r="K25" s="88" t="s">
        <v>341</v>
      </c>
      <c r="L25" s="90"/>
      <c r="M25" s="88" t="s">
        <v>342</v>
      </c>
      <c r="N25" s="90"/>
      <c r="O25" s="17">
        <v>15</v>
      </c>
      <c r="P25" s="42"/>
      <c r="Q25" s="21">
        <f t="shared" si="0"/>
        <v>0</v>
      </c>
      <c r="X25" s="7" t="s">
        <v>48</v>
      </c>
      <c r="Y25" s="8" t="s">
        <v>287</v>
      </c>
      <c r="Z25" s="6">
        <v>44276</v>
      </c>
    </row>
    <row r="26" spans="1:26" ht="78" customHeight="1" thickBot="1" x14ac:dyDescent="0.3">
      <c r="A26" s="32" t="s">
        <v>343</v>
      </c>
      <c r="B26" s="88" t="s">
        <v>344</v>
      </c>
      <c r="C26" s="90"/>
      <c r="D26" s="90"/>
      <c r="E26" s="89"/>
      <c r="F26" s="19"/>
      <c r="G26" s="88" t="s">
        <v>344</v>
      </c>
      <c r="H26" s="90"/>
      <c r="I26" s="90"/>
      <c r="J26" s="89"/>
      <c r="K26" s="88" t="s">
        <v>345</v>
      </c>
      <c r="L26" s="89"/>
      <c r="M26" s="88" t="s">
        <v>346</v>
      </c>
      <c r="N26" s="89"/>
      <c r="O26" s="17">
        <v>15</v>
      </c>
      <c r="P26" s="42"/>
      <c r="Q26" s="21">
        <f>P26/4*O26*0.8</f>
        <v>0</v>
      </c>
      <c r="X26" s="7" t="s">
        <v>49</v>
      </c>
      <c r="Y26" s="8" t="s">
        <v>288</v>
      </c>
      <c r="Z26" s="6">
        <v>44277</v>
      </c>
    </row>
    <row r="27" spans="1:26" ht="144.75" customHeight="1" thickBot="1" x14ac:dyDescent="0.3">
      <c r="A27" s="32" t="s">
        <v>347</v>
      </c>
      <c r="B27" s="88" t="s">
        <v>348</v>
      </c>
      <c r="C27" s="90"/>
      <c r="D27" s="90"/>
      <c r="E27" s="20"/>
      <c r="F27" s="20"/>
      <c r="G27" s="88" t="s">
        <v>349</v>
      </c>
      <c r="H27" s="90"/>
      <c r="I27" s="90"/>
      <c r="J27" s="89"/>
      <c r="K27" s="88" t="s">
        <v>348</v>
      </c>
      <c r="L27" s="89"/>
      <c r="M27" s="88" t="s">
        <v>350</v>
      </c>
      <c r="N27" s="89"/>
      <c r="O27" s="17">
        <v>15</v>
      </c>
      <c r="P27" s="42"/>
      <c r="Q27" s="21">
        <f t="shared" si="0"/>
        <v>0</v>
      </c>
      <c r="X27" s="7" t="s">
        <v>50</v>
      </c>
      <c r="Y27" s="8" t="s">
        <v>289</v>
      </c>
      <c r="Z27" s="6">
        <v>44278</v>
      </c>
    </row>
    <row r="28" spans="1:26" ht="120" customHeight="1" thickBot="1" x14ac:dyDescent="0.3">
      <c r="A28" s="33" t="s">
        <v>336</v>
      </c>
      <c r="B28" s="88" t="s">
        <v>14</v>
      </c>
      <c r="C28" s="90"/>
      <c r="D28" s="90"/>
      <c r="E28" s="20"/>
      <c r="F28" s="20"/>
      <c r="G28" s="109" t="s">
        <v>15</v>
      </c>
      <c r="H28" s="110"/>
      <c r="I28" s="110"/>
      <c r="J28" s="117"/>
      <c r="K28" s="88" t="s">
        <v>16</v>
      </c>
      <c r="L28" s="89"/>
      <c r="M28" s="88" t="s">
        <v>327</v>
      </c>
      <c r="N28" s="89"/>
      <c r="O28" s="17">
        <v>20</v>
      </c>
      <c r="P28" s="42"/>
      <c r="Q28" s="21">
        <f t="shared" si="0"/>
        <v>0</v>
      </c>
      <c r="X28" s="7" t="s">
        <v>51</v>
      </c>
      <c r="Y28" s="8" t="s">
        <v>290</v>
      </c>
      <c r="Z28" s="6">
        <v>44279</v>
      </c>
    </row>
    <row r="29" spans="1:26" ht="149.25" customHeight="1" thickBot="1" x14ac:dyDescent="0.3">
      <c r="A29" s="34" t="s">
        <v>351</v>
      </c>
      <c r="B29" s="88" t="s">
        <v>328</v>
      </c>
      <c r="C29" s="90"/>
      <c r="D29" s="90"/>
      <c r="E29" s="20"/>
      <c r="F29" s="20"/>
      <c r="G29" s="88" t="s">
        <v>17</v>
      </c>
      <c r="H29" s="90"/>
      <c r="I29" s="90"/>
      <c r="J29" s="89"/>
      <c r="K29" s="88" t="s">
        <v>18</v>
      </c>
      <c r="L29" s="89"/>
      <c r="M29" s="88" t="s">
        <v>19</v>
      </c>
      <c r="N29" s="89"/>
      <c r="O29" s="17">
        <v>20</v>
      </c>
      <c r="P29" s="42"/>
      <c r="Q29" s="21">
        <f>P29/4*O29*0.8</f>
        <v>0</v>
      </c>
      <c r="X29" s="7" t="s">
        <v>52</v>
      </c>
      <c r="Y29" s="8" t="s">
        <v>291</v>
      </c>
      <c r="Z29" s="6">
        <v>44280</v>
      </c>
    </row>
    <row r="30" spans="1:26" ht="134.25" customHeight="1" thickBot="1" x14ac:dyDescent="0.3">
      <c r="A30" s="35" t="s">
        <v>20</v>
      </c>
      <c r="B30" s="88" t="s">
        <v>334</v>
      </c>
      <c r="C30" s="90"/>
      <c r="D30" s="90"/>
      <c r="E30" s="88"/>
      <c r="F30" s="90"/>
      <c r="G30" s="88" t="s">
        <v>323</v>
      </c>
      <c r="H30" s="90"/>
      <c r="I30" s="90"/>
      <c r="J30" s="89"/>
      <c r="K30" s="88" t="s">
        <v>324</v>
      </c>
      <c r="L30" s="89"/>
      <c r="M30" s="88" t="s">
        <v>325</v>
      </c>
      <c r="N30" s="90"/>
      <c r="O30" s="17">
        <v>5</v>
      </c>
      <c r="P30" s="42"/>
      <c r="Q30" s="21">
        <f t="shared" si="0"/>
        <v>0</v>
      </c>
      <c r="X30" s="7" t="s">
        <v>53</v>
      </c>
      <c r="Y30" s="8" t="s">
        <v>292</v>
      </c>
      <c r="Z30" s="6">
        <v>44281</v>
      </c>
    </row>
    <row r="31" spans="1:26" ht="42" customHeight="1" thickBot="1" x14ac:dyDescent="0.3">
      <c r="A31" s="93" t="s">
        <v>321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18">
        <f>SUM(O23:O30)</f>
        <v>100</v>
      </c>
      <c r="P31" s="22">
        <f>SUM(P23:P30)</f>
        <v>0</v>
      </c>
      <c r="Q31" s="37">
        <f>SUM(Q23:Q30)</f>
        <v>0</v>
      </c>
      <c r="X31" s="7" t="s">
        <v>54</v>
      </c>
      <c r="Y31" s="8" t="s">
        <v>293</v>
      </c>
      <c r="Z31" s="6">
        <v>44282</v>
      </c>
    </row>
    <row r="32" spans="1:26" ht="15.75" customHeight="1" thickBot="1" x14ac:dyDescent="0.3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1"/>
      <c r="X32" s="7" t="s">
        <v>55</v>
      </c>
      <c r="Y32" s="5" t="s">
        <v>294</v>
      </c>
      <c r="Z32" s="6">
        <v>44283</v>
      </c>
    </row>
    <row r="33" spans="1:26" ht="40.5" customHeight="1" thickBot="1" x14ac:dyDescent="0.3">
      <c r="A33" s="48" t="s">
        <v>25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95"/>
      <c r="Q33" s="38">
        <f>(Q18+Q31)</f>
        <v>0</v>
      </c>
      <c r="X33" s="7" t="s">
        <v>56</v>
      </c>
      <c r="Y33" s="8" t="s">
        <v>295</v>
      </c>
      <c r="Z33" s="6">
        <v>44284</v>
      </c>
    </row>
    <row r="34" spans="1:26" ht="41.25" customHeight="1" thickBot="1" x14ac:dyDescent="0.3">
      <c r="A34" s="102" t="s">
        <v>355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9">
        <f>Q33*0.25</f>
        <v>0</v>
      </c>
      <c r="X34" s="7" t="s">
        <v>57</v>
      </c>
      <c r="Y34" s="8" t="s">
        <v>296</v>
      </c>
      <c r="Z34" s="6">
        <v>44285</v>
      </c>
    </row>
    <row r="35" spans="1:26" ht="18.75" customHeight="1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29"/>
      <c r="X35" s="7" t="s">
        <v>58</v>
      </c>
      <c r="Y35" s="8" t="s">
        <v>297</v>
      </c>
      <c r="Z35" s="6">
        <v>44286</v>
      </c>
    </row>
    <row r="36" spans="1:26" ht="27" customHeight="1" thickBot="1" x14ac:dyDescent="0.3">
      <c r="A36" s="96"/>
      <c r="B36" s="97" t="s">
        <v>320</v>
      </c>
      <c r="C36" s="98"/>
      <c r="D36" s="98"/>
      <c r="E36" s="98"/>
      <c r="F36" s="98"/>
      <c r="G36" s="98"/>
      <c r="H36" s="98"/>
      <c r="I36" s="98"/>
      <c r="J36" s="87"/>
      <c r="K36" s="87"/>
      <c r="L36" s="87"/>
      <c r="M36" s="87"/>
      <c r="N36" s="87"/>
      <c r="O36" s="87"/>
      <c r="P36" s="87"/>
      <c r="X36" s="7" t="s">
        <v>59</v>
      </c>
      <c r="Y36" s="8" t="s">
        <v>298</v>
      </c>
      <c r="Z36" s="6">
        <v>44287</v>
      </c>
    </row>
    <row r="37" spans="1:26" ht="52.5" customHeight="1" thickBot="1" x14ac:dyDescent="0.3">
      <c r="A37" s="96"/>
      <c r="B37" s="84"/>
      <c r="C37" s="85"/>
      <c r="D37" s="85"/>
      <c r="E37" s="85"/>
      <c r="F37" s="85"/>
      <c r="G37" s="85"/>
      <c r="H37" s="85"/>
      <c r="I37" s="86"/>
      <c r="J37" s="87"/>
      <c r="K37" s="87"/>
      <c r="L37" s="87"/>
      <c r="M37" s="87"/>
      <c r="N37" s="87"/>
      <c r="O37" s="87"/>
      <c r="P37" s="87"/>
      <c r="X37" s="7" t="s">
        <v>60</v>
      </c>
      <c r="Y37" s="8" t="s">
        <v>299</v>
      </c>
      <c r="Z37" s="6">
        <v>44288</v>
      </c>
    </row>
    <row r="38" spans="1:26" x14ac:dyDescent="0.25">
      <c r="A38" s="91"/>
      <c r="B38" s="91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X38" s="11" t="s">
        <v>61</v>
      </c>
      <c r="Y38" s="5" t="s">
        <v>300</v>
      </c>
      <c r="Z38" s="6">
        <v>44289</v>
      </c>
    </row>
    <row r="39" spans="1:26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X39" s="11" t="s">
        <v>62</v>
      </c>
      <c r="Y39" s="5" t="s">
        <v>301</v>
      </c>
      <c r="Z39" s="6">
        <v>44290</v>
      </c>
    </row>
    <row r="40" spans="1:26" x14ac:dyDescent="0.25">
      <c r="A40" s="13"/>
      <c r="X40" s="7" t="s">
        <v>63</v>
      </c>
      <c r="Y40" s="5" t="s">
        <v>302</v>
      </c>
      <c r="Z40" s="6">
        <v>44291</v>
      </c>
    </row>
    <row r="41" spans="1:26" x14ac:dyDescent="0.25">
      <c r="X41" s="7" t="s">
        <v>64</v>
      </c>
      <c r="Y41" s="5" t="s">
        <v>303</v>
      </c>
      <c r="Z41" s="6">
        <v>44292</v>
      </c>
    </row>
    <row r="42" spans="1:26" x14ac:dyDescent="0.25">
      <c r="X42" s="7" t="s">
        <v>65</v>
      </c>
      <c r="Y42" s="5" t="s">
        <v>304</v>
      </c>
      <c r="Z42" s="6">
        <v>44293</v>
      </c>
    </row>
    <row r="43" spans="1:26" x14ac:dyDescent="0.25">
      <c r="X43" s="7" t="s">
        <v>66</v>
      </c>
      <c r="Y43" s="8" t="s">
        <v>305</v>
      </c>
      <c r="Z43" s="6">
        <v>44294</v>
      </c>
    </row>
    <row r="44" spans="1:26" x14ac:dyDescent="0.25">
      <c r="X44" s="7" t="s">
        <v>67</v>
      </c>
      <c r="Y44" s="8" t="s">
        <v>306</v>
      </c>
      <c r="Z44" s="6">
        <v>44295</v>
      </c>
    </row>
    <row r="45" spans="1:26" x14ac:dyDescent="0.25">
      <c r="X45" s="7" t="s">
        <v>68</v>
      </c>
      <c r="Y45" s="8" t="s">
        <v>307</v>
      </c>
      <c r="Z45" s="6">
        <v>44296</v>
      </c>
    </row>
    <row r="46" spans="1:26" x14ac:dyDescent="0.25">
      <c r="X46" s="7" t="s">
        <v>69</v>
      </c>
      <c r="Y46" s="8" t="s">
        <v>308</v>
      </c>
      <c r="Z46" s="6">
        <v>44297</v>
      </c>
    </row>
    <row r="47" spans="1:26" x14ac:dyDescent="0.25">
      <c r="X47" s="7" t="s">
        <v>70</v>
      </c>
      <c r="Y47" s="8" t="s">
        <v>309</v>
      </c>
      <c r="Z47" s="6">
        <v>44298</v>
      </c>
    </row>
    <row r="48" spans="1:26" x14ac:dyDescent="0.25">
      <c r="X48" s="7" t="s">
        <v>71</v>
      </c>
      <c r="Y48" s="8" t="s">
        <v>310</v>
      </c>
      <c r="Z48" s="6">
        <v>44299</v>
      </c>
    </row>
    <row r="49" spans="24:26" x14ac:dyDescent="0.25">
      <c r="X49" s="7" t="s">
        <v>72</v>
      </c>
      <c r="Y49" s="8" t="s">
        <v>311</v>
      </c>
      <c r="Z49" s="6">
        <v>44300</v>
      </c>
    </row>
    <row r="50" spans="24:26" x14ac:dyDescent="0.25">
      <c r="X50" s="7" t="s">
        <v>73</v>
      </c>
      <c r="Y50" s="9" t="s">
        <v>312</v>
      </c>
      <c r="Z50" s="6">
        <v>44301</v>
      </c>
    </row>
    <row r="51" spans="24:26" x14ac:dyDescent="0.25">
      <c r="X51" s="7" t="s">
        <v>74</v>
      </c>
      <c r="Y51" s="5" t="s">
        <v>313</v>
      </c>
      <c r="Z51" s="6">
        <v>44302</v>
      </c>
    </row>
    <row r="52" spans="24:26" x14ac:dyDescent="0.25">
      <c r="X52" s="7" t="s">
        <v>75</v>
      </c>
      <c r="Y52" s="5" t="s">
        <v>314</v>
      </c>
      <c r="Z52" s="6">
        <v>44303</v>
      </c>
    </row>
    <row r="53" spans="24:26" x14ac:dyDescent="0.25">
      <c r="X53" s="7" t="s">
        <v>76</v>
      </c>
      <c r="Y53" s="5" t="s">
        <v>315</v>
      </c>
      <c r="Z53" s="6">
        <v>44304</v>
      </c>
    </row>
    <row r="54" spans="24:26" x14ac:dyDescent="0.25">
      <c r="X54" s="7" t="s">
        <v>77</v>
      </c>
      <c r="Y54" s="5" t="s">
        <v>316</v>
      </c>
      <c r="Z54" s="6">
        <v>44305</v>
      </c>
    </row>
    <row r="55" spans="24:26" x14ac:dyDescent="0.25">
      <c r="X55" s="7" t="s">
        <v>78</v>
      </c>
      <c r="Y55" s="5" t="s">
        <v>317</v>
      </c>
      <c r="Z55" s="6">
        <v>44306</v>
      </c>
    </row>
    <row r="56" spans="24:26" x14ac:dyDescent="0.25">
      <c r="X56" s="7" t="s">
        <v>79</v>
      </c>
      <c r="Y56" s="5" t="s">
        <v>318</v>
      </c>
      <c r="Z56" s="6">
        <v>44307</v>
      </c>
    </row>
    <row r="57" spans="24:26" x14ac:dyDescent="0.25">
      <c r="X57" s="7" t="s">
        <v>80</v>
      </c>
      <c r="Z57" s="6">
        <v>44308</v>
      </c>
    </row>
    <row r="58" spans="24:26" x14ac:dyDescent="0.25">
      <c r="X58" s="7" t="s">
        <v>81</v>
      </c>
      <c r="Z58" s="6">
        <v>44309</v>
      </c>
    </row>
    <row r="59" spans="24:26" x14ac:dyDescent="0.25">
      <c r="X59" s="7" t="s">
        <v>82</v>
      </c>
      <c r="Z59" s="6">
        <v>44310</v>
      </c>
    </row>
    <row r="60" spans="24:26" x14ac:dyDescent="0.25">
      <c r="X60" s="7" t="s">
        <v>83</v>
      </c>
      <c r="Z60" s="6">
        <v>44311</v>
      </c>
    </row>
    <row r="61" spans="24:26" x14ac:dyDescent="0.25">
      <c r="X61" s="7" t="s">
        <v>84</v>
      </c>
      <c r="Z61" s="6">
        <v>44312</v>
      </c>
    </row>
    <row r="62" spans="24:26" x14ac:dyDescent="0.25">
      <c r="X62" s="7" t="s">
        <v>85</v>
      </c>
      <c r="Z62" s="6">
        <v>44313</v>
      </c>
    </row>
    <row r="63" spans="24:26" x14ac:dyDescent="0.25">
      <c r="X63" s="7" t="s">
        <v>86</v>
      </c>
      <c r="Z63" s="6">
        <v>44314</v>
      </c>
    </row>
    <row r="64" spans="24:26" x14ac:dyDescent="0.25">
      <c r="X64" s="7" t="s">
        <v>87</v>
      </c>
      <c r="Z64" s="6">
        <v>44315</v>
      </c>
    </row>
    <row r="65" spans="24:26" x14ac:dyDescent="0.25">
      <c r="X65" s="7" t="s">
        <v>88</v>
      </c>
      <c r="Z65" s="6">
        <v>44316</v>
      </c>
    </row>
    <row r="66" spans="24:26" x14ac:dyDescent="0.25">
      <c r="X66" s="7" t="s">
        <v>89</v>
      </c>
      <c r="Z66" s="6">
        <v>44317</v>
      </c>
    </row>
    <row r="67" spans="24:26" x14ac:dyDescent="0.25">
      <c r="X67" s="7" t="s">
        <v>90</v>
      </c>
      <c r="Z67" s="6">
        <v>44318</v>
      </c>
    </row>
    <row r="68" spans="24:26" x14ac:dyDescent="0.25">
      <c r="X68" s="7" t="s">
        <v>91</v>
      </c>
      <c r="Z68" s="6">
        <v>44319</v>
      </c>
    </row>
    <row r="69" spans="24:26" x14ac:dyDescent="0.25">
      <c r="X69" s="7" t="s">
        <v>92</v>
      </c>
      <c r="Z69" s="6">
        <v>44320</v>
      </c>
    </row>
    <row r="70" spans="24:26" x14ac:dyDescent="0.25">
      <c r="X70" s="7" t="s">
        <v>93</v>
      </c>
      <c r="Z70" s="6">
        <v>44321</v>
      </c>
    </row>
    <row r="71" spans="24:26" x14ac:dyDescent="0.25">
      <c r="X71" s="7" t="s">
        <v>94</v>
      </c>
      <c r="Z71" s="6">
        <v>44322</v>
      </c>
    </row>
    <row r="72" spans="24:26" x14ac:dyDescent="0.25">
      <c r="X72" s="7" t="s">
        <v>95</v>
      </c>
      <c r="Z72" s="6">
        <v>44470</v>
      </c>
    </row>
    <row r="73" spans="24:26" x14ac:dyDescent="0.25">
      <c r="X73" s="7" t="s">
        <v>96</v>
      </c>
      <c r="Z73" s="6">
        <v>44471</v>
      </c>
    </row>
    <row r="74" spans="24:26" x14ac:dyDescent="0.25">
      <c r="X74" s="7" t="s">
        <v>97</v>
      </c>
      <c r="Z74" s="6">
        <v>44472</v>
      </c>
    </row>
    <row r="75" spans="24:26" x14ac:dyDescent="0.25">
      <c r="X75" s="7" t="s">
        <v>98</v>
      </c>
      <c r="Z75" s="6">
        <v>44473</v>
      </c>
    </row>
    <row r="76" spans="24:26" x14ac:dyDescent="0.25">
      <c r="X76" s="7" t="s">
        <v>99</v>
      </c>
      <c r="Z76" s="6">
        <v>44474</v>
      </c>
    </row>
    <row r="77" spans="24:26" x14ac:dyDescent="0.25">
      <c r="X77" s="7" t="s">
        <v>100</v>
      </c>
      <c r="Z77" s="6">
        <v>44475</v>
      </c>
    </row>
    <row r="78" spans="24:26" x14ac:dyDescent="0.25">
      <c r="X78" s="7" t="s">
        <v>101</v>
      </c>
      <c r="Z78" s="6">
        <v>44476</v>
      </c>
    </row>
    <row r="79" spans="24:26" x14ac:dyDescent="0.25">
      <c r="X79" s="7" t="s">
        <v>102</v>
      </c>
      <c r="Z79" s="6">
        <v>44477</v>
      </c>
    </row>
    <row r="80" spans="24:26" x14ac:dyDescent="0.25">
      <c r="X80" s="7" t="s">
        <v>103</v>
      </c>
      <c r="Z80" s="6">
        <v>44478</v>
      </c>
    </row>
    <row r="81" spans="24:26" x14ac:dyDescent="0.25">
      <c r="X81" s="7" t="s">
        <v>104</v>
      </c>
      <c r="Z81" s="6">
        <v>44479</v>
      </c>
    </row>
    <row r="82" spans="24:26" x14ac:dyDescent="0.25">
      <c r="X82" s="7" t="s">
        <v>105</v>
      </c>
      <c r="Z82" s="6">
        <v>44480</v>
      </c>
    </row>
    <row r="83" spans="24:26" x14ac:dyDescent="0.25">
      <c r="X83" s="7" t="s">
        <v>106</v>
      </c>
      <c r="Z83" s="6">
        <v>44481</v>
      </c>
    </row>
    <row r="84" spans="24:26" x14ac:dyDescent="0.25">
      <c r="X84" s="7" t="s">
        <v>107</v>
      </c>
      <c r="Z84" s="6">
        <v>44482</v>
      </c>
    </row>
    <row r="85" spans="24:26" x14ac:dyDescent="0.25">
      <c r="X85" s="7" t="s">
        <v>108</v>
      </c>
      <c r="Z85" s="6">
        <v>44483</v>
      </c>
    </row>
    <row r="86" spans="24:26" x14ac:dyDescent="0.25">
      <c r="X86" s="7" t="s">
        <v>109</v>
      </c>
      <c r="Z86" s="6">
        <v>44484</v>
      </c>
    </row>
    <row r="87" spans="24:26" x14ac:dyDescent="0.25">
      <c r="X87" s="7" t="s">
        <v>110</v>
      </c>
      <c r="Z87" s="6">
        <v>44485</v>
      </c>
    </row>
    <row r="88" spans="24:26" x14ac:dyDescent="0.25">
      <c r="X88" s="7" t="s">
        <v>111</v>
      </c>
      <c r="Z88" s="6">
        <v>44486</v>
      </c>
    </row>
    <row r="89" spans="24:26" x14ac:dyDescent="0.25">
      <c r="X89" s="7" t="s">
        <v>112</v>
      </c>
      <c r="Z89" s="6">
        <v>44487</v>
      </c>
    </row>
    <row r="90" spans="24:26" x14ac:dyDescent="0.25">
      <c r="X90" s="7" t="s">
        <v>113</v>
      </c>
      <c r="Z90" s="6">
        <v>44488</v>
      </c>
    </row>
    <row r="91" spans="24:26" x14ac:dyDescent="0.25">
      <c r="X91" s="7" t="s">
        <v>114</v>
      </c>
      <c r="Z91" s="6">
        <v>44489</v>
      </c>
    </row>
    <row r="92" spans="24:26" x14ac:dyDescent="0.25">
      <c r="X92" s="7" t="s">
        <v>115</v>
      </c>
      <c r="Z92" s="6">
        <v>44490</v>
      </c>
    </row>
    <row r="93" spans="24:26" x14ac:dyDescent="0.25">
      <c r="X93" s="7" t="s">
        <v>116</v>
      </c>
      <c r="Z93" s="6">
        <v>44491</v>
      </c>
    </row>
    <row r="94" spans="24:26" x14ac:dyDescent="0.25">
      <c r="X94" s="7" t="s">
        <v>117</v>
      </c>
      <c r="Z94" s="6">
        <v>44492</v>
      </c>
    </row>
    <row r="95" spans="24:26" x14ac:dyDescent="0.25">
      <c r="X95" s="14" t="s">
        <v>118</v>
      </c>
      <c r="Z95" s="6">
        <v>44493</v>
      </c>
    </row>
    <row r="96" spans="24:26" x14ac:dyDescent="0.25">
      <c r="X96" s="7" t="s">
        <v>119</v>
      </c>
      <c r="Z96" s="6">
        <v>44494</v>
      </c>
    </row>
    <row r="97" spans="24:26" x14ac:dyDescent="0.25">
      <c r="X97" s="7" t="s">
        <v>120</v>
      </c>
      <c r="Z97" s="6">
        <v>44495</v>
      </c>
    </row>
    <row r="98" spans="24:26" x14ac:dyDescent="0.25">
      <c r="X98" s="7" t="s">
        <v>121</v>
      </c>
      <c r="Z98" s="6">
        <v>44496</v>
      </c>
    </row>
    <row r="99" spans="24:26" x14ac:dyDescent="0.25">
      <c r="X99" s="14" t="s">
        <v>122</v>
      </c>
      <c r="Z99" s="6">
        <v>44497</v>
      </c>
    </row>
    <row r="100" spans="24:26" x14ac:dyDescent="0.25">
      <c r="X100" s="7" t="s">
        <v>123</v>
      </c>
      <c r="Z100" s="6">
        <v>44498</v>
      </c>
    </row>
    <row r="101" spans="24:26" x14ac:dyDescent="0.25">
      <c r="X101" s="7" t="s">
        <v>124</v>
      </c>
      <c r="Z101" s="6">
        <v>44499</v>
      </c>
    </row>
    <row r="102" spans="24:26" x14ac:dyDescent="0.25">
      <c r="X102" s="7" t="s">
        <v>125</v>
      </c>
      <c r="Z102" s="6">
        <v>44500</v>
      </c>
    </row>
    <row r="103" spans="24:26" x14ac:dyDescent="0.25">
      <c r="X103" s="7" t="s">
        <v>126</v>
      </c>
      <c r="Z103" s="6">
        <v>44501</v>
      </c>
    </row>
    <row r="104" spans="24:26" x14ac:dyDescent="0.25">
      <c r="X104" s="7" t="s">
        <v>127</v>
      </c>
      <c r="Z104" s="6">
        <v>44502</v>
      </c>
    </row>
    <row r="105" spans="24:26" x14ac:dyDescent="0.25">
      <c r="X105" s="7" t="s">
        <v>128</v>
      </c>
      <c r="Z105" s="6">
        <v>44503</v>
      </c>
    </row>
    <row r="106" spans="24:26" x14ac:dyDescent="0.25">
      <c r="X106" s="7" t="s">
        <v>129</v>
      </c>
      <c r="Z106" s="6">
        <v>44504</v>
      </c>
    </row>
    <row r="107" spans="24:26" x14ac:dyDescent="0.25">
      <c r="X107" s="7" t="s">
        <v>130</v>
      </c>
      <c r="Z107" s="6">
        <v>44505</v>
      </c>
    </row>
    <row r="108" spans="24:26" x14ac:dyDescent="0.25">
      <c r="X108" s="7" t="s">
        <v>131</v>
      </c>
      <c r="Z108" s="6">
        <v>44506</v>
      </c>
    </row>
    <row r="109" spans="24:26" x14ac:dyDescent="0.25">
      <c r="X109" s="7" t="s">
        <v>132</v>
      </c>
      <c r="Z109" s="6">
        <v>44507</v>
      </c>
    </row>
    <row r="110" spans="24:26" x14ac:dyDescent="0.25">
      <c r="X110" s="7" t="s">
        <v>133</v>
      </c>
      <c r="Z110" s="6">
        <v>44508</v>
      </c>
    </row>
    <row r="111" spans="24:26" x14ac:dyDescent="0.25">
      <c r="X111" s="7" t="s">
        <v>134</v>
      </c>
      <c r="Z111" s="6">
        <v>44509</v>
      </c>
    </row>
    <row r="112" spans="24:26" x14ac:dyDescent="0.25">
      <c r="X112" s="7" t="s">
        <v>135</v>
      </c>
      <c r="Z112" s="6">
        <v>44510</v>
      </c>
    </row>
    <row r="113" spans="24:26" x14ac:dyDescent="0.25">
      <c r="X113" s="7" t="s">
        <v>136</v>
      </c>
      <c r="Z113" s="6">
        <v>44511</v>
      </c>
    </row>
    <row r="114" spans="24:26" x14ac:dyDescent="0.25">
      <c r="X114" s="7" t="s">
        <v>137</v>
      </c>
      <c r="Z114" s="6">
        <v>44512</v>
      </c>
    </row>
    <row r="115" spans="24:26" x14ac:dyDescent="0.25">
      <c r="X115" s="7" t="s">
        <v>138</v>
      </c>
      <c r="Z115" s="6">
        <v>44513</v>
      </c>
    </row>
    <row r="116" spans="24:26" x14ac:dyDescent="0.25">
      <c r="X116" s="7" t="s">
        <v>139</v>
      </c>
      <c r="Z116" s="6">
        <v>44514</v>
      </c>
    </row>
    <row r="117" spans="24:26" x14ac:dyDescent="0.25">
      <c r="X117" s="7" t="s">
        <v>140</v>
      </c>
      <c r="Z117" s="6">
        <v>44515</v>
      </c>
    </row>
    <row r="118" spans="24:26" x14ac:dyDescent="0.25">
      <c r="X118" s="7" t="s">
        <v>141</v>
      </c>
      <c r="Z118" s="6">
        <v>44516</v>
      </c>
    </row>
    <row r="119" spans="24:26" x14ac:dyDescent="0.25">
      <c r="X119" s="7" t="s">
        <v>142</v>
      </c>
      <c r="Z119" s="6">
        <v>44517</v>
      </c>
    </row>
    <row r="120" spans="24:26" x14ac:dyDescent="0.25">
      <c r="X120" s="7" t="s">
        <v>143</v>
      </c>
      <c r="Z120" s="6">
        <v>44518</v>
      </c>
    </row>
    <row r="121" spans="24:26" x14ac:dyDescent="0.25">
      <c r="X121" s="7" t="s">
        <v>144</v>
      </c>
      <c r="Z121" s="6">
        <v>44519</v>
      </c>
    </row>
    <row r="122" spans="24:26" x14ac:dyDescent="0.25">
      <c r="X122" s="7" t="s">
        <v>145</v>
      </c>
      <c r="Z122" s="6">
        <v>44520</v>
      </c>
    </row>
    <row r="123" spans="24:26" x14ac:dyDescent="0.25">
      <c r="X123" s="7" t="s">
        <v>146</v>
      </c>
      <c r="Z123" s="6">
        <v>44521</v>
      </c>
    </row>
    <row r="124" spans="24:26" x14ac:dyDescent="0.25">
      <c r="X124" s="7" t="s">
        <v>147</v>
      </c>
      <c r="Z124" s="6">
        <v>44522</v>
      </c>
    </row>
    <row r="125" spans="24:26" x14ac:dyDescent="0.25">
      <c r="X125" s="7" t="s">
        <v>148</v>
      </c>
      <c r="Z125" s="6">
        <v>44523</v>
      </c>
    </row>
    <row r="126" spans="24:26" x14ac:dyDescent="0.25">
      <c r="X126" s="7" t="s">
        <v>149</v>
      </c>
      <c r="Z126" s="6">
        <v>44524</v>
      </c>
    </row>
    <row r="127" spans="24:26" x14ac:dyDescent="0.25">
      <c r="X127" s="7" t="s">
        <v>150</v>
      </c>
      <c r="Z127" s="6">
        <v>44525</v>
      </c>
    </row>
    <row r="128" spans="24:26" x14ac:dyDescent="0.25">
      <c r="X128" s="7" t="s">
        <v>151</v>
      </c>
      <c r="Z128" s="6">
        <v>44526</v>
      </c>
    </row>
    <row r="129" spans="24:26" x14ac:dyDescent="0.25">
      <c r="X129" s="7" t="s">
        <v>152</v>
      </c>
      <c r="Z129" s="6">
        <v>44527</v>
      </c>
    </row>
    <row r="130" spans="24:26" x14ac:dyDescent="0.25">
      <c r="X130" s="7" t="s">
        <v>153</v>
      </c>
      <c r="Z130" s="6">
        <v>44528</v>
      </c>
    </row>
    <row r="131" spans="24:26" x14ac:dyDescent="0.25">
      <c r="X131" s="7" t="s">
        <v>154</v>
      </c>
      <c r="Z131" s="6">
        <v>44529</v>
      </c>
    </row>
    <row r="132" spans="24:26" x14ac:dyDescent="0.25">
      <c r="X132" s="7" t="s">
        <v>155</v>
      </c>
      <c r="Z132" s="6">
        <v>44530</v>
      </c>
    </row>
    <row r="133" spans="24:26" x14ac:dyDescent="0.25">
      <c r="X133" s="7" t="s">
        <v>156</v>
      </c>
      <c r="Z133" s="6">
        <v>44531</v>
      </c>
    </row>
    <row r="134" spans="24:26" x14ac:dyDescent="0.25">
      <c r="X134" s="7" t="s">
        <v>157</v>
      </c>
      <c r="Z134" s="6">
        <v>44532</v>
      </c>
    </row>
    <row r="135" spans="24:26" x14ac:dyDescent="0.25">
      <c r="X135" s="7" t="s">
        <v>158</v>
      </c>
      <c r="Z135" s="6">
        <v>44533</v>
      </c>
    </row>
    <row r="136" spans="24:26" x14ac:dyDescent="0.25">
      <c r="X136" s="7" t="s">
        <v>159</v>
      </c>
      <c r="Z136" s="6">
        <v>44534</v>
      </c>
    </row>
    <row r="137" spans="24:26" x14ac:dyDescent="0.25">
      <c r="X137" s="7" t="s">
        <v>160</v>
      </c>
      <c r="Z137" s="6">
        <v>44535</v>
      </c>
    </row>
    <row r="138" spans="24:26" x14ac:dyDescent="0.25">
      <c r="X138" s="7" t="s">
        <v>161</v>
      </c>
      <c r="Z138" s="6">
        <v>44536</v>
      </c>
    </row>
    <row r="139" spans="24:26" x14ac:dyDescent="0.25">
      <c r="X139" s="7" t="s">
        <v>162</v>
      </c>
      <c r="Z139" s="6">
        <v>44537</v>
      </c>
    </row>
    <row r="140" spans="24:26" x14ac:dyDescent="0.25">
      <c r="X140" s="7" t="s">
        <v>163</v>
      </c>
      <c r="Z140" s="6">
        <v>44538</v>
      </c>
    </row>
    <row r="141" spans="24:26" x14ac:dyDescent="0.25">
      <c r="X141" s="7" t="s">
        <v>164</v>
      </c>
      <c r="Z141" s="6">
        <v>44539</v>
      </c>
    </row>
    <row r="142" spans="24:26" x14ac:dyDescent="0.25">
      <c r="X142" s="7" t="s">
        <v>165</v>
      </c>
      <c r="Z142" s="6">
        <v>44540</v>
      </c>
    </row>
    <row r="143" spans="24:26" x14ac:dyDescent="0.25">
      <c r="X143" s="7" t="s">
        <v>166</v>
      </c>
      <c r="Z143" s="6">
        <v>44541</v>
      </c>
    </row>
    <row r="144" spans="24:26" x14ac:dyDescent="0.25">
      <c r="X144" s="7" t="s">
        <v>167</v>
      </c>
      <c r="Z144" s="6">
        <v>44542</v>
      </c>
    </row>
    <row r="145" spans="24:24" x14ac:dyDescent="0.25">
      <c r="X145" s="7" t="s">
        <v>168</v>
      </c>
    </row>
    <row r="146" spans="24:24" x14ac:dyDescent="0.25">
      <c r="X146" s="7" t="s">
        <v>169</v>
      </c>
    </row>
    <row r="147" spans="24:24" x14ac:dyDescent="0.25">
      <c r="X147" s="7" t="s">
        <v>170</v>
      </c>
    </row>
    <row r="148" spans="24:24" x14ac:dyDescent="0.25">
      <c r="X148" s="7" t="s">
        <v>171</v>
      </c>
    </row>
    <row r="149" spans="24:24" x14ac:dyDescent="0.25">
      <c r="X149" s="7" t="s">
        <v>172</v>
      </c>
    </row>
    <row r="150" spans="24:24" x14ac:dyDescent="0.25">
      <c r="X150" s="7" t="s">
        <v>173</v>
      </c>
    </row>
    <row r="151" spans="24:24" x14ac:dyDescent="0.25">
      <c r="X151" s="7" t="s">
        <v>174</v>
      </c>
    </row>
    <row r="152" spans="24:24" x14ac:dyDescent="0.25">
      <c r="X152" s="7" t="s">
        <v>175</v>
      </c>
    </row>
    <row r="153" spans="24:24" x14ac:dyDescent="0.25">
      <c r="X153" s="7" t="s">
        <v>176</v>
      </c>
    </row>
    <row r="154" spans="24:24" x14ac:dyDescent="0.25">
      <c r="X154" s="7" t="s">
        <v>177</v>
      </c>
    </row>
    <row r="155" spans="24:24" x14ac:dyDescent="0.25">
      <c r="X155" s="7" t="s">
        <v>178</v>
      </c>
    </row>
    <row r="156" spans="24:24" x14ac:dyDescent="0.25">
      <c r="X156" s="14" t="s">
        <v>179</v>
      </c>
    </row>
    <row r="157" spans="24:24" x14ac:dyDescent="0.25">
      <c r="X157" s="7" t="s">
        <v>180</v>
      </c>
    </row>
    <row r="158" spans="24:24" x14ac:dyDescent="0.25">
      <c r="X158" s="7" t="s">
        <v>181</v>
      </c>
    </row>
    <row r="159" spans="24:24" x14ac:dyDescent="0.25">
      <c r="X159" s="7" t="s">
        <v>182</v>
      </c>
    </row>
    <row r="160" spans="24:24" x14ac:dyDescent="0.25">
      <c r="X160" s="7" t="s">
        <v>183</v>
      </c>
    </row>
    <row r="161" spans="24:24" x14ac:dyDescent="0.25">
      <c r="X161" s="7" t="s">
        <v>184</v>
      </c>
    </row>
    <row r="162" spans="24:24" x14ac:dyDescent="0.25">
      <c r="X162" s="7" t="s">
        <v>185</v>
      </c>
    </row>
    <row r="163" spans="24:24" x14ac:dyDescent="0.25">
      <c r="X163" s="7" t="s">
        <v>186</v>
      </c>
    </row>
    <row r="164" spans="24:24" x14ac:dyDescent="0.25">
      <c r="X164" s="7" t="s">
        <v>187</v>
      </c>
    </row>
    <row r="165" spans="24:24" x14ac:dyDescent="0.25">
      <c r="X165" s="7" t="s">
        <v>188</v>
      </c>
    </row>
    <row r="166" spans="24:24" x14ac:dyDescent="0.25">
      <c r="X166" s="7" t="s">
        <v>189</v>
      </c>
    </row>
    <row r="167" spans="24:24" x14ac:dyDescent="0.25">
      <c r="X167" s="7" t="s">
        <v>190</v>
      </c>
    </row>
    <row r="168" spans="24:24" x14ac:dyDescent="0.25">
      <c r="X168" s="7" t="s">
        <v>191</v>
      </c>
    </row>
    <row r="169" spans="24:24" x14ac:dyDescent="0.25">
      <c r="X169" s="7" t="s">
        <v>192</v>
      </c>
    </row>
    <row r="170" spans="24:24" x14ac:dyDescent="0.25">
      <c r="X170" s="7" t="s">
        <v>193</v>
      </c>
    </row>
    <row r="171" spans="24:24" x14ac:dyDescent="0.25">
      <c r="X171" s="7" t="s">
        <v>194</v>
      </c>
    </row>
    <row r="172" spans="24:24" x14ac:dyDescent="0.25">
      <c r="X172" s="7" t="s">
        <v>195</v>
      </c>
    </row>
    <row r="173" spans="24:24" x14ac:dyDescent="0.25">
      <c r="X173" s="7" t="s">
        <v>196</v>
      </c>
    </row>
    <row r="174" spans="24:24" x14ac:dyDescent="0.25">
      <c r="X174" s="7" t="s">
        <v>197</v>
      </c>
    </row>
    <row r="175" spans="24:24" x14ac:dyDescent="0.25">
      <c r="X175" s="7" t="s">
        <v>198</v>
      </c>
    </row>
    <row r="176" spans="24:24" x14ac:dyDescent="0.25">
      <c r="X176" s="7" t="s">
        <v>199</v>
      </c>
    </row>
    <row r="177" spans="24:24" x14ac:dyDescent="0.25">
      <c r="X177" s="7" t="s">
        <v>200</v>
      </c>
    </row>
    <row r="178" spans="24:24" x14ac:dyDescent="0.25">
      <c r="X178" s="7" t="s">
        <v>201</v>
      </c>
    </row>
    <row r="179" spans="24:24" x14ac:dyDescent="0.25">
      <c r="X179" s="7" t="s">
        <v>202</v>
      </c>
    </row>
    <row r="180" spans="24:24" x14ac:dyDescent="0.25">
      <c r="X180" s="7" t="s">
        <v>203</v>
      </c>
    </row>
    <row r="181" spans="24:24" x14ac:dyDescent="0.25">
      <c r="X181" s="7" t="s">
        <v>204</v>
      </c>
    </row>
    <row r="182" spans="24:24" x14ac:dyDescent="0.25">
      <c r="X182" s="7" t="s">
        <v>205</v>
      </c>
    </row>
    <row r="183" spans="24:24" x14ac:dyDescent="0.25">
      <c r="X183" s="7" t="s">
        <v>206</v>
      </c>
    </row>
    <row r="184" spans="24:24" x14ac:dyDescent="0.25">
      <c r="X184" s="7" t="s">
        <v>207</v>
      </c>
    </row>
    <row r="185" spans="24:24" x14ac:dyDescent="0.25">
      <c r="X185" s="7" t="s">
        <v>208</v>
      </c>
    </row>
    <row r="186" spans="24:24" x14ac:dyDescent="0.25">
      <c r="X186" s="7" t="s">
        <v>209</v>
      </c>
    </row>
    <row r="187" spans="24:24" x14ac:dyDescent="0.25">
      <c r="X187" s="7" t="s">
        <v>210</v>
      </c>
    </row>
    <row r="188" spans="24:24" x14ac:dyDescent="0.25">
      <c r="X188" s="7" t="s">
        <v>211</v>
      </c>
    </row>
    <row r="189" spans="24:24" x14ac:dyDescent="0.25">
      <c r="X189" s="7" t="s">
        <v>212</v>
      </c>
    </row>
    <row r="190" spans="24:24" x14ac:dyDescent="0.25">
      <c r="X190" s="7" t="s">
        <v>213</v>
      </c>
    </row>
    <row r="191" spans="24:24" x14ac:dyDescent="0.25">
      <c r="X191" s="7" t="s">
        <v>214</v>
      </c>
    </row>
    <row r="192" spans="24:24" x14ac:dyDescent="0.25">
      <c r="X192" s="7" t="s">
        <v>215</v>
      </c>
    </row>
    <row r="193" spans="24:24" x14ac:dyDescent="0.25">
      <c r="X193" s="7" t="s">
        <v>216</v>
      </c>
    </row>
    <row r="194" spans="24:24" x14ac:dyDescent="0.25">
      <c r="X194" s="7" t="s">
        <v>217</v>
      </c>
    </row>
    <row r="195" spans="24:24" x14ac:dyDescent="0.25">
      <c r="X195" s="7" t="s">
        <v>218</v>
      </c>
    </row>
    <row r="196" spans="24:24" x14ac:dyDescent="0.25">
      <c r="X196" s="7" t="s">
        <v>219</v>
      </c>
    </row>
    <row r="197" spans="24:24" x14ac:dyDescent="0.25">
      <c r="X197" s="7" t="s">
        <v>220</v>
      </c>
    </row>
    <row r="198" spans="24:24" x14ac:dyDescent="0.25">
      <c r="X198" s="7" t="s">
        <v>221</v>
      </c>
    </row>
    <row r="199" spans="24:24" x14ac:dyDescent="0.25">
      <c r="X199" s="7" t="s">
        <v>222</v>
      </c>
    </row>
    <row r="200" spans="24:24" x14ac:dyDescent="0.25">
      <c r="X200" s="7" t="s">
        <v>223</v>
      </c>
    </row>
    <row r="201" spans="24:24" x14ac:dyDescent="0.25">
      <c r="X201" s="7" t="s">
        <v>224</v>
      </c>
    </row>
    <row r="202" spans="24:24" x14ac:dyDescent="0.25">
      <c r="X202" s="7" t="s">
        <v>225</v>
      </c>
    </row>
    <row r="203" spans="24:24" x14ac:dyDescent="0.25">
      <c r="X203" s="7" t="s">
        <v>226</v>
      </c>
    </row>
    <row r="204" spans="24:24" x14ac:dyDescent="0.25">
      <c r="X204" s="7" t="s">
        <v>227</v>
      </c>
    </row>
    <row r="205" spans="24:24" x14ac:dyDescent="0.25">
      <c r="X205" s="7" t="s">
        <v>228</v>
      </c>
    </row>
    <row r="206" spans="24:24" x14ac:dyDescent="0.25">
      <c r="X206" s="7" t="s">
        <v>229</v>
      </c>
    </row>
    <row r="207" spans="24:24" x14ac:dyDescent="0.25">
      <c r="X207" s="7" t="s">
        <v>230</v>
      </c>
    </row>
    <row r="208" spans="24:24" x14ac:dyDescent="0.25">
      <c r="X208" s="7" t="s">
        <v>231</v>
      </c>
    </row>
    <row r="209" spans="24:24" x14ac:dyDescent="0.25">
      <c r="X209" s="7" t="s">
        <v>232</v>
      </c>
    </row>
    <row r="210" spans="24:24" x14ac:dyDescent="0.25">
      <c r="X210" s="7" t="s">
        <v>233</v>
      </c>
    </row>
    <row r="211" spans="24:24" x14ac:dyDescent="0.25">
      <c r="X211" s="7" t="s">
        <v>234</v>
      </c>
    </row>
    <row r="212" spans="24:24" x14ac:dyDescent="0.25">
      <c r="X212" s="7" t="s">
        <v>235</v>
      </c>
    </row>
    <row r="213" spans="24:24" x14ac:dyDescent="0.25">
      <c r="X213" s="7" t="s">
        <v>236</v>
      </c>
    </row>
    <row r="214" spans="24:24" x14ac:dyDescent="0.25">
      <c r="X214" s="14" t="s">
        <v>237</v>
      </c>
    </row>
    <row r="215" spans="24:24" x14ac:dyDescent="0.25">
      <c r="X215" s="7" t="s">
        <v>238</v>
      </c>
    </row>
    <row r="216" spans="24:24" x14ac:dyDescent="0.25">
      <c r="X216" s="7" t="s">
        <v>239</v>
      </c>
    </row>
    <row r="217" spans="24:24" x14ac:dyDescent="0.25">
      <c r="X217" s="7" t="s">
        <v>240</v>
      </c>
    </row>
    <row r="218" spans="24:24" x14ac:dyDescent="0.25">
      <c r="X218" s="7" t="s">
        <v>241</v>
      </c>
    </row>
    <row r="219" spans="24:24" x14ac:dyDescent="0.25">
      <c r="X219" s="7" t="s">
        <v>242</v>
      </c>
    </row>
    <row r="220" spans="24:24" x14ac:dyDescent="0.25">
      <c r="X220" s="7" t="s">
        <v>243</v>
      </c>
    </row>
    <row r="221" spans="24:24" x14ac:dyDescent="0.25">
      <c r="X221" s="7" t="s">
        <v>244</v>
      </c>
    </row>
    <row r="222" spans="24:24" x14ac:dyDescent="0.25">
      <c r="X222" s="7" t="s">
        <v>245</v>
      </c>
    </row>
    <row r="223" spans="24:24" x14ac:dyDescent="0.25">
      <c r="X223" s="7" t="s">
        <v>246</v>
      </c>
    </row>
    <row r="224" spans="24:24" x14ac:dyDescent="0.25">
      <c r="X224" s="7" t="s">
        <v>247</v>
      </c>
    </row>
    <row r="225" spans="24:24" x14ac:dyDescent="0.25">
      <c r="X225" s="7" t="s">
        <v>248</v>
      </c>
    </row>
    <row r="226" spans="24:24" x14ac:dyDescent="0.25">
      <c r="X226" s="7" t="s">
        <v>249</v>
      </c>
    </row>
    <row r="227" spans="24:24" x14ac:dyDescent="0.25">
      <c r="X227" s="7" t="s">
        <v>250</v>
      </c>
    </row>
    <row r="228" spans="24:24" x14ac:dyDescent="0.25">
      <c r="X228" s="7" t="s">
        <v>251</v>
      </c>
    </row>
    <row r="229" spans="24:24" x14ac:dyDescent="0.25">
      <c r="X229" s="7" t="s">
        <v>252</v>
      </c>
    </row>
    <row r="230" spans="24:24" x14ac:dyDescent="0.25">
      <c r="X230" s="7" t="s">
        <v>253</v>
      </c>
    </row>
    <row r="231" spans="24:24" x14ac:dyDescent="0.25">
      <c r="X231" s="7" t="s">
        <v>254</v>
      </c>
    </row>
    <row r="232" spans="24:24" x14ac:dyDescent="0.25">
      <c r="X232" s="7" t="s">
        <v>255</v>
      </c>
    </row>
    <row r="233" spans="24:24" x14ac:dyDescent="0.25">
      <c r="X233" s="7" t="s">
        <v>256</v>
      </c>
    </row>
    <row r="234" spans="24:24" x14ac:dyDescent="0.25">
      <c r="X234" s="7" t="s">
        <v>257</v>
      </c>
    </row>
    <row r="235" spans="24:24" x14ac:dyDescent="0.25">
      <c r="X235" s="7" t="s">
        <v>258</v>
      </c>
    </row>
    <row r="236" spans="24:24" x14ac:dyDescent="0.25">
      <c r="X236" s="7" t="s">
        <v>259</v>
      </c>
    </row>
    <row r="237" spans="24:24" x14ac:dyDescent="0.25">
      <c r="X237" s="7" t="s">
        <v>260</v>
      </c>
    </row>
    <row r="238" spans="24:24" x14ac:dyDescent="0.25">
      <c r="X238" s="7" t="s">
        <v>261</v>
      </c>
    </row>
    <row r="239" spans="24:24" x14ac:dyDescent="0.25">
      <c r="X239" s="7" t="s">
        <v>262</v>
      </c>
    </row>
    <row r="240" spans="24:24" x14ac:dyDescent="0.25">
      <c r="X240" s="7" t="s">
        <v>263</v>
      </c>
    </row>
    <row r="241" spans="24:24" x14ac:dyDescent="0.25">
      <c r="X241" s="7" t="s">
        <v>264</v>
      </c>
    </row>
    <row r="242" spans="24:24" x14ac:dyDescent="0.25">
      <c r="X242" s="7" t="s">
        <v>265</v>
      </c>
    </row>
    <row r="243" spans="24:24" x14ac:dyDescent="0.25">
      <c r="X243" s="7" t="s">
        <v>266</v>
      </c>
    </row>
    <row r="244" spans="24:24" x14ac:dyDescent="0.25">
      <c r="X244" s="7" t="s">
        <v>267</v>
      </c>
    </row>
  </sheetData>
  <sheetProtection sheet="1" objects="1" scenarios="1" selectLockedCells="1"/>
  <dataConsolidate/>
  <mergeCells count="88">
    <mergeCell ref="Q16:Q17"/>
    <mergeCell ref="O17:P17"/>
    <mergeCell ref="O16:P16"/>
    <mergeCell ref="O15:P15"/>
    <mergeCell ref="M30:N30"/>
    <mergeCell ref="O18:P18"/>
    <mergeCell ref="A20:Q20"/>
    <mergeCell ref="E23:F23"/>
    <mergeCell ref="P21:P22"/>
    <mergeCell ref="B23:D23"/>
    <mergeCell ref="B25:E25"/>
    <mergeCell ref="A18:M18"/>
    <mergeCell ref="A15:M15"/>
    <mergeCell ref="A16:M16"/>
    <mergeCell ref="A17:M17"/>
    <mergeCell ref="A21:A22"/>
    <mergeCell ref="B21:F22"/>
    <mergeCell ref="G21:J22"/>
    <mergeCell ref="K21:L22"/>
    <mergeCell ref="M21:N22"/>
    <mergeCell ref="B30:D30"/>
    <mergeCell ref="E30:F30"/>
    <mergeCell ref="G29:J29"/>
    <mergeCell ref="G28:J28"/>
    <mergeCell ref="G23:J23"/>
    <mergeCell ref="K23:L23"/>
    <mergeCell ref="M23:N23"/>
    <mergeCell ref="Q21:Q22"/>
    <mergeCell ref="B27:D27"/>
    <mergeCell ref="G27:J27"/>
    <mergeCell ref="K27:L27"/>
    <mergeCell ref="M25:N25"/>
    <mergeCell ref="K26:L26"/>
    <mergeCell ref="G24:J24"/>
    <mergeCell ref="K24:L24"/>
    <mergeCell ref="M27:N27"/>
    <mergeCell ref="G25:J25"/>
    <mergeCell ref="K25:L25"/>
    <mergeCell ref="O21:O22"/>
    <mergeCell ref="B26:E26"/>
    <mergeCell ref="B24:D24"/>
    <mergeCell ref="E24:F24"/>
    <mergeCell ref="M24:N24"/>
    <mergeCell ref="A38:B38"/>
    <mergeCell ref="C38:P38"/>
    <mergeCell ref="M26:N26"/>
    <mergeCell ref="G30:J30"/>
    <mergeCell ref="K30:L30"/>
    <mergeCell ref="A35:P35"/>
    <mergeCell ref="B28:D28"/>
    <mergeCell ref="B29:D29"/>
    <mergeCell ref="K29:L29"/>
    <mergeCell ref="M29:N29"/>
    <mergeCell ref="A31:N31"/>
    <mergeCell ref="A33:P33"/>
    <mergeCell ref="A36:A37"/>
    <mergeCell ref="B36:I36"/>
    <mergeCell ref="A32:Q32"/>
    <mergeCell ref="A34:P34"/>
    <mergeCell ref="B37:I37"/>
    <mergeCell ref="J36:P37"/>
    <mergeCell ref="K28:L28"/>
    <mergeCell ref="M28:N28"/>
    <mergeCell ref="G26:J26"/>
    <mergeCell ref="A1:Q1"/>
    <mergeCell ref="A2:Q2"/>
    <mergeCell ref="A3:Q3"/>
    <mergeCell ref="A4:Q4"/>
    <mergeCell ref="J6:M6"/>
    <mergeCell ref="N6:P6"/>
    <mergeCell ref="A5:H5"/>
    <mergeCell ref="I5:N5"/>
    <mergeCell ref="A6:I6"/>
    <mergeCell ref="A7:I7"/>
    <mergeCell ref="A8:I8"/>
    <mergeCell ref="A11:N11"/>
    <mergeCell ref="J7:Q7"/>
    <mergeCell ref="J8:Q8"/>
    <mergeCell ref="J9:Q9"/>
    <mergeCell ref="J10:Q10"/>
    <mergeCell ref="O13:P13"/>
    <mergeCell ref="A10:I10"/>
    <mergeCell ref="A12:Q12"/>
    <mergeCell ref="A9:I9"/>
    <mergeCell ref="Q13:Q15"/>
    <mergeCell ref="O14:P14"/>
    <mergeCell ref="A14:M14"/>
    <mergeCell ref="A13:M13"/>
  </mergeCells>
  <phoneticPr fontId="2" type="noConversion"/>
  <dataValidations xWindow="1196" yWindow="338" count="7">
    <dataValidation type="list" allowBlank="1" showInputMessage="1" showErrorMessage="1" promptTitle="OPCIONES" prompt="1 significa SI_x000a_2 significa NO" sqref="N14:N17">
      <formula1>$U$14:$U$15</formula1>
    </dataValidation>
    <dataValidation type="list" allowBlank="1" showInputMessage="1" showErrorMessage="1" promptTitle="SELECCIONE LA ALTERNATIVA" prompt="Seleccione la alternativa escogida por el practicante" sqref="I5:N5">
      <formula1>$AB$6:$AB$7</formula1>
    </dataValidation>
    <dataValidation type="list" allowBlank="1" showInputMessage="1" showErrorMessage="1" promptTitle="OPCIONES" prompt="1 significa SI_x000a_0 significa NO" sqref="O14:O17">
      <formula1>$U$14:$U$15</formula1>
    </dataValidation>
    <dataValidation type="list" allowBlank="1" showInputMessage="1" showErrorMessage="1" promptTitle="SELECCIONE PUNTAJE" prompt="Seleccione el puntaje obtenido por el practicante en este aspecto" sqref="P23:P30">
      <formula1>$V$14:$V$17</formula1>
    </dataValidation>
    <dataValidation type="list" allowBlank="1" showInputMessage="1" showErrorMessage="1" promptTitle="SELECCIONE EL CENTRO EDUCATIVO" prompt="Seleccione el centro educativo en la lista desplegable." sqref="J7:Q7">
      <formula1>$X$6:$X$244</formula1>
    </dataValidation>
    <dataValidation type="list" allowBlank="1" showInputMessage="1" showErrorMessage="1" promptTitle="SELECCIONE ESPECIALIDAD TÉCNICA" prompt="Seleccione la especialidad técnica cursada por el estudiante en la lista desplegable." sqref="J10:Q10">
      <formula1>$Y$6:$Y$56</formula1>
    </dataValidation>
    <dataValidation type="list" allowBlank="1" showInputMessage="1" showErrorMessage="1" prompt="Ingrese la fecha de evaluación." sqref="Q6">
      <formula1>$Z$6:$Z$144</formula1>
    </dataValidation>
  </dataValidations>
  <pageMargins left="0.6692913385826772" right="0.43307086614173229" top="0.98425196850393704" bottom="0.98425196850393704" header="0.51181102362204722" footer="0.51181102362204722"/>
  <pageSetup paperSize="9" scale="40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Hoja1</vt:lpstr>
      <vt:lpstr>Hoja1!Área_de_impresión</vt:lpstr>
      <vt:lpstr>Hoja1!Listadesplegable1</vt:lpstr>
      <vt:lpstr>Hoja1!Listadesplegable2</vt:lpstr>
      <vt:lpstr>Hoja1!Listadesplegable3</vt:lpstr>
      <vt:lpstr>Hoja1!Texto1</vt:lpstr>
      <vt:lpstr>Hoja1!Texto3</vt:lpstr>
      <vt:lpstr>Hoja1!Texto4</vt:lpstr>
      <vt:lpstr>Hoja1!Texto5</vt:lpstr>
      <vt:lpstr>Hoja1!Texto8</vt:lpstr>
    </vt:vector>
  </TitlesOfParts>
  <Manager/>
  <Company>Universidad de Castilla-La Mancha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Facultad de Educación de Toledo</dc:creator>
  <cp:keywords/>
  <dc:description/>
  <cp:lastModifiedBy>Jose Luis Alfaro Avila</cp:lastModifiedBy>
  <cp:lastPrinted>2021-02-09T17:23:28Z</cp:lastPrinted>
  <dcterms:created xsi:type="dcterms:W3CDTF">2014-01-06T21:19:10Z</dcterms:created>
  <dcterms:modified xsi:type="dcterms:W3CDTF">2021-02-18T15:51:47Z</dcterms:modified>
  <cp:category/>
</cp:coreProperties>
</file>